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прил5" sheetId="1" r:id="rId1"/>
  </sheets>
  <definedNames>
    <definedName name="_xlnm.Print_Titles" localSheetId="0">'прил5'!$10:$10</definedName>
    <definedName name="_xlnm.Print_Area" localSheetId="0">'прил5'!$A$1:$H$225</definedName>
  </definedNames>
  <calcPr fullCalcOnLoad="1"/>
</workbook>
</file>

<file path=xl/sharedStrings.xml><?xml version="1.0" encoding="utf-8"?>
<sst xmlns="http://schemas.openxmlformats.org/spreadsheetml/2006/main" count="1363" uniqueCount="289">
  <si>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</si>
  <si>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</si>
  <si>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</si>
  <si>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</si>
  <si>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</si>
  <si>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</si>
  <si>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</si>
  <si>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</si>
  <si>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</si>
  <si>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</si>
  <si>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</si>
  <si>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</si>
  <si>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</si>
  <si>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</si>
  <si>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</si>
  <si>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</si>
  <si>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</si>
  <si>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</si>
  <si>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</si>
  <si>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</si>
  <si>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</si>
  <si>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</si>
  <si>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</si>
  <si>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</si>
  <si>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</si>
  <si>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</si>
  <si>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</si>
  <si>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</si>
  <si>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</si>
  <si>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</si>
  <si>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</si>
  <si>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</si>
  <si>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</si>
  <si>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</si>
  <si>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</si>
  <si>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</si>
  <si>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</si>
  <si>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</si>
  <si>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</si>
  <si>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</si>
  <si>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</si>
  <si>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</si>
  <si>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ФИЗИЧЕСКАЯ КУЛЬТУРА И СПОРТ</t>
  </si>
  <si>
    <t>11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</si>
  <si>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</si>
  <si>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</si>
  <si>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</si>
  <si>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</si>
  <si>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</si>
  <si>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1407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</si>
  <si>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</si>
  <si>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</si>
  <si>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</si>
  <si>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</si>
  <si>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</si>
  <si>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</si>
  <si>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</si>
  <si>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</si>
  <si>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</si>
  <si>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</si>
  <si>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</si>
  <si>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</si>
  <si>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</si>
  <si>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</si>
  <si>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</si>
  <si>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</si>
  <si>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</si>
  <si>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</si>
  <si>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</si>
  <si>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</si>
  <si>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</si>
  <si>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</si>
  <si>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</si>
  <si>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</si>
  <si>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</si>
  <si>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</si>
  <si>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09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</si>
  <si>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</si>
  <si>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</si>
  <si>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</si>
  <si>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</si>
  <si>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</si>
  <si>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</si>
  <si>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</si>
  <si>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</si>
  <si>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</si>
  <si>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</si>
  <si>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</si>
  <si>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</si>
  <si>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</si>
  <si>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</si>
  <si>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</si>
  <si>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</si>
  <si>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</si>
  <si>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</si>
  <si>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</si>
  <si>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</si>
  <si>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</si>
  <si>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</si>
  <si>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</si>
  <si>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</si>
  <si>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</si>
  <si>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</si>
  <si>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</si>
  <si>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</si>
  <si>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</si>
  <si>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</si>
  <si>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</si>
  <si>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</si>
  <si>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</si>
  <si>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</si>
  <si>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</si>
  <si>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77 0 00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</si>
  <si>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</si>
  <si>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</si>
  <si>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</si>
  <si>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</si>
  <si>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</si>
  <si>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</si>
  <si>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</si>
  <si>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</si>
  <si>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</si>
  <si>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</si>
  <si>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</si>
  <si>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</si>
  <si>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</si>
  <si>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</si>
  <si>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</si>
  <si>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Мероприятия в области земельных отношений</t>
  </si>
  <si>
    <t>07 0 00 00000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</si>
  <si>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</si>
  <si>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</si>
  <si>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</si>
  <si>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</si>
  <si>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</si>
  <si>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01 2 00</t>
  </si>
  <si>
    <t>01 2 02</t>
  </si>
  <si>
    <t>01 2 02 С1401</t>
  </si>
  <si>
    <t xml:space="preserve">        01 2 02 С1401</t>
  </si>
  <si>
    <t xml:space="preserve">    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</si>
  <si>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</si>
  <si>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</si>
  <si>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</si>
  <si>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</si>
  <si>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</si>
  <si>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</si>
  <si>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</si>
  <si>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</si>
  <si>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07 0 00 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</si>
  <si>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</si>
  <si>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</si>
  <si>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</si>
  <si>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</si>
  <si>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</si>
  <si>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</si>
  <si>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</si>
  <si>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</si>
  <si>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</si>
  <si>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</si>
  <si>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</si>
  <si>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</si>
  <si>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</si>
  <si>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</si>
  <si>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</si>
  <si>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</si>
  <si>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</si>
  <si>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</si>
  <si>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</si>
  <si>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</si>
  <si>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</si>
  <si>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09 1 01</t>
  </si>
  <si>
    <t>С1437</t>
  </si>
  <si>
    <t xml:space="preserve">      09 1 01 С1437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</si>
  <si>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</si>
  <si>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</si>
  <si>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спросить</t>
  </si>
  <si>
    <t>обл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</si>
  <si>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</si>
  <si>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</si>
  <si>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</si>
  <si>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</si>
  <si>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</si>
  <si>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</si>
  <si>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</si>
  <si>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</si>
  <si>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</si>
  <si>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</si>
  <si>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</si>
  <si>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</si>
  <si>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Администрация Марковского сельсовета  Глушковского района Курской области</t>
  </si>
  <si>
    <t>рублей</t>
  </si>
  <si>
    <t xml:space="preserve"> 07 2 00</t>
  </si>
  <si>
    <t>07 2 03</t>
  </si>
  <si>
    <t>01 2 02         П1442</t>
  </si>
  <si>
    <t>Основное мероприятие "Развитие библиотечного дела в Марковском сельсовете Глушковского района Курской области"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</si>
  <si>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</si>
  <si>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 – 2018 годы»</t>
    </r>
  </si>
  <si>
    <t xml:space="preserve">Подпрограмма «Наследие» муниципальной программы "Развитие культуры  Марковского сельсовета  Глушковского района Курской области «Развитие культуры в Марковском сельсовете  Глушковского района Курской области на 2014-2016 годы» 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</si>
  <si>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</si>
  <si>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области"</t>
  </si>
  <si>
    <t>Подпрограмма "Созданий  условий для обеспечения доступным и комфортным жильем  граждан Марковского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Марковского сельсовета Глушковского района Курской области"</t>
  </si>
  <si>
    <t>07 2 03       П1417</t>
  </si>
  <si>
    <t>01 2 02        П1442</t>
  </si>
  <si>
    <t>76 1 00       С1404</t>
  </si>
  <si>
    <t>07 2 03       С1417</t>
  </si>
  <si>
    <t>Создание условий для развития социальной и инженерной инфаструктуры муниципальных образований</t>
  </si>
  <si>
    <t>244</t>
  </si>
  <si>
    <t>Прочая закупка товаров, работ и услуг для муниципальных нужд</t>
  </si>
  <si>
    <t>242</t>
  </si>
  <si>
    <t>Закупка товаров, работ и услуг в сфере информационно-коммуникационных технологий</t>
  </si>
  <si>
    <t>111</t>
  </si>
  <si>
    <t>119</t>
  </si>
  <si>
    <t>851</t>
  </si>
  <si>
    <t>852</t>
  </si>
  <si>
    <t>853</t>
  </si>
  <si>
    <t>121</t>
  </si>
  <si>
    <t>129</t>
  </si>
  <si>
    <t>Уплата налога на имущество организаций и земельного налога</t>
  </si>
  <si>
    <t>Уплата прочих налогов, сборов и платежей</t>
  </si>
  <si>
    <t>Уплата иных платежей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</si>
  <si>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</si>
  <si>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</si>
  <si>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</si>
  <si>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</si>
  <si>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Муниципальная программа Марковского сельсовета  Глушковского района Курской области" Защита населения и территории от черезвычайных ситуаций, обеспечение пожарной безопасности и безопасности людей на водных объектах" </t>
  </si>
  <si>
    <t>Основное мероприятие "Реализация комплекса мер попожарной безопасности"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</si>
  <si>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</si>
  <si>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</si>
  <si>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76 1 00       С1404</t>
  </si>
  <si>
    <t>13330</t>
  </si>
  <si>
    <t>Субсидия бюджетам муниципальных образований городских и сельских поселений Курской области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</si>
  <si>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Приложение №2</t>
  </si>
  <si>
    <t>S3330</t>
  </si>
  <si>
    <t>350</t>
  </si>
  <si>
    <t>L5191</t>
  </si>
  <si>
    <t>Поддержка отрасли культуры (государственная поддержка лучших работников сельских учреждений культуры0</t>
  </si>
  <si>
    <t>Муниципальная программа Марковского сельсовета  Глушковского района Курской области «Развитие культуры в Марковском сельсовете Глушковского района Курской области на 2018-2020 годы»</t>
  </si>
  <si>
    <t xml:space="preserve">Подпрограмма «Искусство» муниципальной программы "Развитие культуры  Марковского сельсовета  Глушковского района Курской области «Развитие культуры в Марковском сельсовете  Глушковского района Курской области на 2018-2020 годы» </t>
  </si>
  <si>
    <t>Муниципальная программа  Марковского сельсовета  Глушковского района Курской области «Развитие муниципальной службы в Марковском сельсовете  Глушковского района  Курской области на 2018-2020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</si>
  <si>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Марковском сельсовете Глушковского района  Курской области на 2018-2020 годы»</t>
  </si>
  <si>
    <t xml:space="preserve">"Об утверждении отчета по исполнению бюджета Марковского сельсовета </t>
  </si>
  <si>
    <t>Осуществление переданных полномочий по реализации мероприятий по разработке документовтерриториального планирования и градостроительного зонирования</t>
  </si>
  <si>
    <t>L5670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</si>
  <si>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</si>
  <si>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</si>
  <si>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 xml:space="preserve">76 1 00     </t>
  </si>
  <si>
    <t>360</t>
  </si>
  <si>
    <t>П1485</t>
  </si>
  <si>
    <t>77 2  00</t>
  </si>
  <si>
    <t>Глушковского района Курской области за  2020 года"</t>
  </si>
  <si>
    <t>Распределение расходов бюджета Марковского сельсовета Глушковского района Курской области за 2020 год по разделам, подразделам, целевым статьям и видам расходов классификации расходов бюджета</t>
  </si>
  <si>
    <t xml:space="preserve">03 0 00  </t>
  </si>
  <si>
    <t>03 1 00</t>
  </si>
  <si>
    <t>03 1 02</t>
  </si>
  <si>
    <t xml:space="preserve">77 2 00  </t>
  </si>
  <si>
    <t>77 2 00        13600</t>
  </si>
  <si>
    <t>77 2 00       S3600</t>
  </si>
  <si>
    <t>77 0 00         00000</t>
  </si>
  <si>
    <t>77 2 00        00000</t>
  </si>
  <si>
    <t>77 2 00        С1468</t>
  </si>
  <si>
    <t xml:space="preserve">77 2 00       С1468 </t>
  </si>
  <si>
    <t>77 2 00       П1416</t>
  </si>
  <si>
    <t>Муниципальная программа  Марковского сельсовета  Глушковского района Курской области «Охрана окружающей среды  вМарковском сельсовете  Глушковского района  Курской области на 2014-2017 годы»</t>
  </si>
  <si>
    <t>06 0 00 00000</t>
  </si>
  <si>
    <t>Подпрограмма "Экология и чистая вода Марковского сельсовета Глушковского района Курской области" муниципальной программы "Охрана окружающей среды Марковского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</si>
  <si>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</si>
  <si>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</si>
  <si>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06 1 01 00000</t>
  </si>
  <si>
    <t>Проведение модернизации и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</si>
  <si>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06 1 01 012748</t>
  </si>
  <si>
    <t>Капитальные вложения в объекты государственной (муниципальной) собственности</t>
  </si>
  <si>
    <t xml:space="preserve"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 </t>
  </si>
  <si>
    <t>06 1 01 S2748</t>
  </si>
  <si>
    <t>Иные межбюджетные трансферты на осуществление полномочия по обеспечению населения экологически чистой питьевой водой</t>
  </si>
  <si>
    <t>06 1 01 П1427</t>
  </si>
  <si>
    <t>400</t>
  </si>
  <si>
    <t>Обеспечение проведения выборов и референдумов</t>
  </si>
  <si>
    <t>07</t>
  </si>
  <si>
    <t>77 3 00</t>
  </si>
  <si>
    <t>С1441</t>
  </si>
  <si>
    <t>Иные выплаты населению</t>
  </si>
  <si>
    <t>Организация внутреннего финансового контроля</t>
  </si>
  <si>
    <t>Иные межбюджетные трансферты</t>
  </si>
  <si>
    <t>Подготовка и проведение выборов поселения</t>
  </si>
  <si>
    <t>Мероприятия по обеспечению комплексного развития сельских территорий</t>
  </si>
  <si>
    <t>Прочая закупка товаров, работ и услуг</t>
  </si>
  <si>
    <t>L5671</t>
  </si>
  <si>
    <t>к Решению Собрания депутатов   Марковского сельсовета</t>
  </si>
  <si>
    <t>Глушковского района Курской области от 26.03.2021  года № 31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</si>
</sst>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Helv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6" applyFont="1" applyFill="1">
      <alignment/>
      <protection/>
    </xf>
    <xf numFmtId="0" fontId="26" fillId="0" borderId="0" xfId="56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3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6" applyFont="1" applyFill="1" applyAlignment="1">
      <alignment horizontal="center" vertical="center"/>
      <protection/>
    </xf>
    <xf numFmtId="0" fontId="24" fillId="0" borderId="0" xfId="56" applyFont="1" applyFill="1" applyAlignment="1">
      <alignment vertical="center"/>
      <protection/>
    </xf>
    <xf numFmtId="0" fontId="26" fillId="0" borderId="0" xfId="56" applyFont="1" applyFill="1" applyAlignment="1">
      <alignment horizontal="center" vertical="center"/>
      <protection/>
    </xf>
    <xf numFmtId="0" fontId="24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6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3" applyFont="1" applyFill="1" applyAlignment="1">
      <alignment vertical="center" wrapText="1"/>
      <protection/>
    </xf>
    <xf numFmtId="0" fontId="24" fillId="0" borderId="0" xfId="63" applyFont="1" applyAlignment="1">
      <alignment vertical="center" wrapText="1"/>
      <protection/>
    </xf>
    <xf numFmtId="0" fontId="28" fillId="0" borderId="0" xfId="63" applyFont="1" applyFill="1" applyAlignment="1">
      <alignment vertical="center" wrapText="1"/>
      <protection/>
    </xf>
    <xf numFmtId="0" fontId="28" fillId="0" borderId="0" xfId="63" applyFont="1" applyAlignment="1">
      <alignment vertical="center" wrapText="1"/>
      <protection/>
    </xf>
    <xf numFmtId="0" fontId="26" fillId="0" borderId="0" xfId="56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6" applyFont="1" applyFill="1" applyAlignment="1">
      <alignment horizontal="center" vertical="center" wrapText="1"/>
      <protection/>
    </xf>
    <xf numFmtId="0" fontId="26" fillId="0" borderId="0" xfId="56" applyFont="1" applyFill="1" applyAlignment="1">
      <alignment horizontal="center" vertical="center" wrapText="1"/>
      <protection/>
    </xf>
    <xf numFmtId="0" fontId="26" fillId="24" borderId="0" xfId="56" applyFont="1" applyFill="1" applyAlignment="1">
      <alignment vertical="center" wrapText="1"/>
      <protection/>
    </xf>
    <xf numFmtId="0" fontId="28" fillId="24" borderId="0" xfId="63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5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19" xfId="63" applyNumberFormat="1" applyFont="1" applyFill="1" applyBorder="1" applyAlignment="1">
      <alignment horizontal="left" vertical="center" wrapText="1"/>
      <protection/>
    </xf>
    <xf numFmtId="49" fontId="23" fillId="24" borderId="11" xfId="63" applyNumberFormat="1" applyFont="1" applyFill="1" applyBorder="1" applyAlignment="1">
      <alignment horizontal="center" vertical="center" wrapText="1"/>
      <protection/>
    </xf>
    <xf numFmtId="49" fontId="26" fillId="24" borderId="11" xfId="63" applyNumberFormat="1" applyFont="1" applyFill="1" applyBorder="1" applyAlignment="1">
      <alignment horizontal="center" vertical="center" wrapText="1"/>
      <protection/>
    </xf>
    <xf numFmtId="49" fontId="26" fillId="24" borderId="19" xfId="63" applyNumberFormat="1" applyFont="1" applyFill="1" applyBorder="1" applyAlignment="1">
      <alignment horizontal="center" vertical="center" wrapText="1"/>
      <protection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63" applyNumberFormat="1" applyFont="1" applyFill="1" applyBorder="1" applyAlignment="1">
      <alignment horizontal="center" vertical="center" wrapText="1"/>
      <protection/>
    </xf>
    <xf numFmtId="2" fontId="22" fillId="24" borderId="19" xfId="63" applyNumberFormat="1" applyFont="1" applyFill="1" applyBorder="1" applyAlignment="1">
      <alignment horizontal="left" vertical="center" wrapText="1"/>
      <protection/>
    </xf>
    <xf numFmtId="49" fontId="22" fillId="24" borderId="11" xfId="63" applyNumberFormat="1" applyFont="1" applyFill="1" applyBorder="1" applyAlignment="1">
      <alignment horizontal="center" vertical="center" wrapText="1"/>
      <protection/>
    </xf>
    <xf numFmtId="49" fontId="24" fillId="24" borderId="11" xfId="63" applyNumberFormat="1" applyFont="1" applyFill="1" applyBorder="1" applyAlignment="1">
      <alignment horizontal="center" vertical="center" wrapText="1"/>
      <protection/>
    </xf>
    <xf numFmtId="49" fontId="24" fillId="24" borderId="19" xfId="63" applyNumberFormat="1" applyFont="1" applyFill="1" applyBorder="1" applyAlignment="1">
      <alignment horizontal="center" vertical="center" wrapText="1"/>
      <protection/>
    </xf>
    <xf numFmtId="49" fontId="24" fillId="24" borderId="17" xfId="63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49" fontId="26" fillId="24" borderId="17" xfId="56" applyNumberFormat="1" applyFont="1" applyFill="1" applyBorder="1" applyAlignment="1">
      <alignment horizontal="center" vertical="center" wrapText="1"/>
      <protection/>
    </xf>
    <xf numFmtId="0" fontId="22" fillId="24" borderId="22" xfId="0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5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6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5" applyNumberFormat="1" applyFont="1" applyFill="1" applyBorder="1" applyAlignment="1">
      <alignment horizontal="center" vertical="center" wrapText="1"/>
      <protection/>
    </xf>
    <xf numFmtId="49" fontId="22" fillId="24" borderId="11" xfId="55" applyNumberFormat="1" applyFont="1" applyFill="1" applyBorder="1" applyAlignment="1">
      <alignment horizontal="center" vertical="center" wrapText="1"/>
      <protection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26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24" fillId="24" borderId="16" xfId="0" applyFont="1" applyFill="1" applyBorder="1" applyAlignment="1">
      <alignment horizontal="right" vertical="center" wrapText="1"/>
    </xf>
    <xf numFmtId="49" fontId="22" fillId="0" borderId="11" xfId="63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3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5" applyNumberFormat="1" applyFont="1" applyFill="1" applyBorder="1" applyAlignment="1">
      <alignment horizontal="center" vertical="center" wrapText="1"/>
      <protection/>
    </xf>
    <xf numFmtId="49" fontId="26" fillId="24" borderId="11" xfId="56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vertical="center" wrapText="1"/>
    </xf>
    <xf numFmtId="49" fontId="22" fillId="23" borderId="11" xfId="63" applyNumberFormat="1" applyFont="1" applyFill="1" applyBorder="1" applyAlignment="1">
      <alignment horizontal="center" vertical="center" wrapText="1"/>
      <protection/>
    </xf>
    <xf numFmtId="49" fontId="24" fillId="23" borderId="11" xfId="63" applyNumberFormat="1" applyFont="1" applyFill="1" applyBorder="1" applyAlignment="1">
      <alignment horizontal="center" vertical="center" wrapText="1"/>
      <protection/>
    </xf>
    <xf numFmtId="49" fontId="24" fillId="23" borderId="19" xfId="63" applyNumberFormat="1" applyFont="1" applyFill="1" applyBorder="1" applyAlignment="1">
      <alignment horizontal="center" vertical="center" wrapText="1"/>
      <protection/>
    </xf>
    <xf numFmtId="49" fontId="24" fillId="23" borderId="17" xfId="56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5" applyNumberFormat="1" applyFont="1" applyFill="1" applyBorder="1" applyAlignment="1">
      <alignment horizontal="center" vertical="center" wrapText="1"/>
      <protection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0" fontId="22" fillId="23" borderId="27" xfId="0" applyFont="1" applyFill="1" applyBorder="1" applyAlignment="1">
      <alignment horizontal="left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2" fillId="26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24" borderId="0" xfId="63" applyNumberFormat="1" applyFont="1" applyFill="1" applyBorder="1" applyAlignment="1">
      <alignment horizontal="center" vertical="center" wrapText="1"/>
      <protection/>
    </xf>
    <xf numFmtId="0" fontId="39" fillId="24" borderId="11" xfId="0" applyFont="1" applyFill="1" applyBorder="1" applyAlignment="1">
      <alignment wrapText="1"/>
    </xf>
    <xf numFmtId="0" fontId="26" fillId="26" borderId="11" xfId="0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top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38" fillId="23" borderId="11" xfId="0" applyFont="1" applyFill="1" applyBorder="1" applyAlignment="1">
      <alignment wrapText="1"/>
    </xf>
    <xf numFmtId="0" fontId="39" fillId="23" borderId="11" xfId="0" applyFont="1" applyFill="1" applyBorder="1" applyAlignment="1">
      <alignment wrapText="1"/>
    </xf>
    <xf numFmtId="49" fontId="23" fillId="25" borderId="19" xfId="0" applyNumberFormat="1" applyFont="1" applyFill="1" applyBorder="1" applyAlignment="1">
      <alignment vertical="center" wrapText="1"/>
    </xf>
    <xf numFmtId="4" fontId="23" fillId="25" borderId="11" xfId="0" applyNumberFormat="1" applyFont="1" applyFill="1" applyBorder="1" applyAlignment="1">
      <alignment horizontal="right" vertical="center" wrapText="1"/>
    </xf>
    <xf numFmtId="4" fontId="26" fillId="24" borderId="11" xfId="63" applyNumberFormat="1" applyFont="1" applyFill="1" applyBorder="1" applyAlignment="1">
      <alignment vertical="center" wrapText="1"/>
      <protection/>
    </xf>
    <xf numFmtId="4" fontId="24" fillId="24" borderId="11" xfId="63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5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4" borderId="11" xfId="56" applyNumberFormat="1" applyFont="1" applyFill="1" applyBorder="1" applyAlignment="1">
      <alignment vertical="center" wrapText="1"/>
      <protection/>
    </xf>
    <xf numFmtId="4" fontId="26" fillId="23" borderId="11" xfId="56" applyNumberFormat="1" applyFont="1" applyFill="1" applyBorder="1" applyAlignment="1">
      <alignment vertical="center" wrapText="1"/>
      <protection/>
    </xf>
    <xf numFmtId="4" fontId="22" fillId="24" borderId="13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5" borderId="11" xfId="55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6" fillId="25" borderId="11" xfId="0" applyNumberFormat="1" applyFont="1" applyFill="1" applyBorder="1" applyAlignment="1">
      <alignment horizontal="right" vertical="center" wrapText="1"/>
    </xf>
    <xf numFmtId="4" fontId="22" fillId="24" borderId="30" xfId="0" applyNumberFormat="1" applyFont="1" applyFill="1" applyBorder="1" applyAlignment="1">
      <alignment horizontal="right" vertical="center" wrapText="1"/>
    </xf>
    <xf numFmtId="4" fontId="24" fillId="23" borderId="11" xfId="63" applyNumberFormat="1" applyFont="1" applyFill="1" applyBorder="1" applyAlignment="1">
      <alignment vertical="center" wrapText="1"/>
      <protection/>
    </xf>
    <xf numFmtId="4" fontId="36" fillId="25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49" fontId="23" fillId="25" borderId="14" xfId="0" applyNumberFormat="1" applyFont="1" applyFill="1" applyBorder="1" applyAlignment="1">
      <alignment vertical="center" wrapText="1"/>
    </xf>
    <xf numFmtId="49" fontId="23" fillId="25" borderId="15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vertical="center" wrapText="1"/>
    </xf>
    <xf numFmtId="49" fontId="22" fillId="24" borderId="16" xfId="0" applyNumberFormat="1" applyFont="1" applyFill="1" applyBorder="1" applyAlignment="1">
      <alignment vertical="center" wrapText="1"/>
    </xf>
    <xf numFmtId="49" fontId="23" fillId="25" borderId="17" xfId="0" applyNumberFormat="1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5" borderId="15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23" fillId="25" borderId="14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2" fillId="24" borderId="31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vertical="center" wrapText="1"/>
    </xf>
    <xf numFmtId="0" fontId="22" fillId="25" borderId="14" xfId="0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vertical="center" wrapText="1"/>
    </xf>
    <xf numFmtId="0" fontId="26" fillId="25" borderId="19" xfId="0" applyFont="1" applyFill="1" applyBorder="1" applyAlignment="1">
      <alignment vertical="center" wrapText="1"/>
    </xf>
    <xf numFmtId="0" fontId="26" fillId="25" borderId="17" xfId="0" applyFont="1" applyFill="1" applyBorder="1" applyAlignment="1">
      <alignment vertical="center" wrapText="1"/>
    </xf>
    <xf numFmtId="0" fontId="23" fillId="25" borderId="31" xfId="0" applyFont="1" applyFill="1" applyBorder="1" applyAlignment="1">
      <alignment vertical="center" wrapText="1"/>
    </xf>
    <xf numFmtId="0" fontId="23" fillId="25" borderId="32" xfId="0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49" fontId="22" fillId="27" borderId="16" xfId="0" applyNumberFormat="1" applyFont="1" applyFill="1" applyBorder="1" applyAlignment="1">
      <alignment vertical="center" wrapText="1"/>
    </xf>
    <xf numFmtId="49" fontId="22" fillId="27" borderId="10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justify"/>
    </xf>
    <xf numFmtId="0" fontId="22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49" fontId="24" fillId="0" borderId="11" xfId="63" applyNumberFormat="1" applyFont="1" applyFill="1" applyBorder="1" applyAlignment="1">
      <alignment horizontal="center" vertical="center" wrapText="1"/>
      <protection/>
    </xf>
    <xf numFmtId="49" fontId="24" fillId="0" borderId="19" xfId="63" applyNumberFormat="1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justify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/>
    </xf>
    <xf numFmtId="0" fontId="23" fillId="0" borderId="19" xfId="0" applyFont="1" applyFill="1" applyBorder="1" applyAlignment="1">
      <alignment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/>
    </xf>
    <xf numFmtId="0" fontId="22" fillId="0" borderId="30" xfId="0" applyFont="1" applyBorder="1" applyAlignment="1">
      <alignment horizontal="justify"/>
    </xf>
    <xf numFmtId="0" fontId="22" fillId="0" borderId="19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4" fillId="0" borderId="17" xfId="56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wrapText="1"/>
    </xf>
    <xf numFmtId="0" fontId="26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49" fontId="26" fillId="0" borderId="11" xfId="63" applyNumberFormat="1" applyFont="1" applyFill="1" applyBorder="1" applyAlignment="1">
      <alignment horizontal="center" vertical="center" wrapText="1"/>
      <protection/>
    </xf>
    <xf numFmtId="49" fontId="26" fillId="0" borderId="19" xfId="63" applyNumberFormat="1" applyFont="1" applyFill="1" applyBorder="1" applyAlignment="1">
      <alignment horizontal="center" vertical="center" wrapText="1"/>
      <protection/>
    </xf>
    <xf numFmtId="49" fontId="26" fillId="0" borderId="17" xfId="56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2" fontId="23" fillId="0" borderId="19" xfId="63" applyNumberFormat="1" applyFont="1" applyFill="1" applyBorder="1" applyAlignment="1">
      <alignment horizontal="left" vertical="center" wrapText="1"/>
      <protection/>
    </xf>
    <xf numFmtId="4" fontId="24" fillId="0" borderId="11" xfId="56" applyNumberFormat="1" applyFont="1" applyFill="1" applyBorder="1" applyAlignment="1">
      <alignment vertical="center" wrapText="1"/>
      <protection/>
    </xf>
    <xf numFmtId="2" fontId="26" fillId="0" borderId="19" xfId="63" applyNumberFormat="1" applyFont="1" applyFill="1" applyBorder="1" applyAlignment="1">
      <alignment horizontal="left" vertical="center" wrapText="1"/>
      <protection/>
    </xf>
    <xf numFmtId="2" fontId="24" fillId="0" borderId="19" xfId="63" applyNumberFormat="1" applyFont="1" applyFill="1" applyBorder="1" applyAlignment="1">
      <alignment horizontal="left" vertical="center" wrapText="1"/>
      <protection/>
    </xf>
    <xf numFmtId="4" fontId="26" fillId="0" borderId="11" xfId="63" applyNumberFormat="1" applyFont="1" applyFill="1" applyBorder="1" applyAlignment="1">
      <alignment vertical="center" wrapText="1"/>
      <protection/>
    </xf>
    <xf numFmtId="4" fontId="26" fillId="0" borderId="11" xfId="56" applyNumberFormat="1" applyFont="1" applyFill="1" applyBorder="1" applyAlignment="1">
      <alignment vertical="center" wrapText="1"/>
      <protection/>
    </xf>
    <xf numFmtId="0" fontId="22" fillId="25" borderId="34" xfId="0" applyFont="1" applyFill="1" applyBorder="1" applyAlignment="1">
      <alignment vertical="center" wrapText="1"/>
    </xf>
    <xf numFmtId="0" fontId="40" fillId="0" borderId="0" xfId="63" applyFont="1" applyFill="1" applyAlignment="1">
      <alignment vertical="center" wrapText="1"/>
      <protection/>
    </xf>
    <xf numFmtId="0" fontId="23" fillId="0" borderId="14" xfId="0" applyFont="1" applyFill="1" applyBorder="1" applyAlignment="1">
      <alignment vertical="center" wrapText="1"/>
    </xf>
    <xf numFmtId="49" fontId="23" fillId="0" borderId="15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81" fontId="23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49" fontId="23" fillId="24" borderId="35" xfId="0" applyNumberFormat="1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49" fontId="24" fillId="25" borderId="19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horizontal="left" vertical="center" wrapText="1"/>
    </xf>
    <xf numFmtId="188" fontId="24" fillId="28" borderId="11" xfId="54" applyNumberFormat="1" applyFont="1" applyFill="1" applyBorder="1" applyAlignment="1" applyProtection="1">
      <alignment horizontal="left" vertical="center" wrapText="1"/>
      <protection hidden="1"/>
    </xf>
    <xf numFmtId="0" fontId="24" fillId="28" borderId="11" xfId="0" applyFont="1" applyFill="1" applyBorder="1" applyAlignment="1">
      <alignment vertical="center"/>
    </xf>
    <xf numFmtId="188" fontId="24" fillId="28" borderId="11" xfId="54" applyNumberFormat="1" applyFont="1" applyFill="1" applyBorder="1" applyAlignment="1" applyProtection="1">
      <alignment horizontal="left" wrapText="1"/>
      <protection hidden="1"/>
    </xf>
    <xf numFmtId="0" fontId="24" fillId="28" borderId="11" xfId="0" applyFont="1" applyFill="1" applyBorder="1" applyAlignment="1">
      <alignment vertical="center" wrapText="1"/>
    </xf>
    <xf numFmtId="0" fontId="22" fillId="28" borderId="0" xfId="0" applyFont="1" applyFill="1" applyAlignment="1">
      <alignment horizontal="justify" vertical="center"/>
    </xf>
    <xf numFmtId="0" fontId="24" fillId="25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justify"/>
    </xf>
    <xf numFmtId="4" fontId="24" fillId="25" borderId="11" xfId="0" applyNumberFormat="1" applyFont="1" applyFill="1" applyBorder="1" applyAlignment="1">
      <alignment horizontal="right" vertical="center" wrapText="1"/>
    </xf>
    <xf numFmtId="0" fontId="22" fillId="28" borderId="0" xfId="0" applyFont="1" applyFill="1" applyBorder="1" applyAlignment="1">
      <alignment horizontal="left" vertical="center" wrapText="1"/>
    </xf>
    <xf numFmtId="4" fontId="24" fillId="24" borderId="11" xfId="0" applyNumberFormat="1" applyFont="1" applyFill="1" applyBorder="1" applyAlignment="1">
      <alignment horizontal="right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0" fontId="26" fillId="28" borderId="19" xfId="0" applyFont="1" applyFill="1" applyBorder="1" applyAlignment="1">
      <alignment horizontal="center" vertical="center" wrapText="1"/>
    </xf>
    <xf numFmtId="0" fontId="26" fillId="28" borderId="17" xfId="0" applyFont="1" applyFill="1" applyBorder="1" applyAlignment="1">
      <alignment horizontal="center" vertical="center" wrapText="1"/>
    </xf>
    <xf numFmtId="0" fontId="41" fillId="28" borderId="19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vertical="center" wrapText="1"/>
    </xf>
    <xf numFmtId="49" fontId="22" fillId="27" borderId="17" xfId="0" applyNumberFormat="1" applyFont="1" applyFill="1" applyBorder="1" applyAlignment="1">
      <alignment vertical="center" wrapText="1"/>
    </xf>
    <xf numFmtId="49" fontId="22" fillId="23" borderId="19" xfId="0" applyNumberFormat="1" applyFont="1" applyFill="1" applyBorder="1" applyAlignment="1">
      <alignment vertical="center" wrapText="1"/>
    </xf>
    <xf numFmtId="49" fontId="22" fillId="23" borderId="17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4" fillId="27" borderId="19" xfId="0" applyNumberFormat="1" applyFont="1" applyFill="1" applyBorder="1" applyAlignment="1">
      <alignment vertical="center" wrapText="1"/>
    </xf>
    <xf numFmtId="49" fontId="24" fillId="27" borderId="17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33" fillId="0" borderId="0" xfId="55" applyFont="1" applyFill="1" applyAlignment="1">
      <alignment horizontal="right" vertical="top"/>
      <protection/>
    </xf>
    <xf numFmtId="49" fontId="22" fillId="23" borderId="19" xfId="0" applyNumberFormat="1" applyFont="1" applyFill="1" applyBorder="1" applyAlignment="1">
      <alignment wrapText="1"/>
    </xf>
    <xf numFmtId="49" fontId="22" fillId="23" borderId="17" xfId="0" applyNumberFormat="1" applyFont="1" applyFill="1" applyBorder="1" applyAlignment="1">
      <alignment wrapText="1"/>
    </xf>
    <xf numFmtId="0" fontId="22" fillId="0" borderId="25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.1,2,3-2009" xfId="55"/>
    <cellStyle name="Обычный_Прил.7,8 Расходы_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3"/>
  <sheetViews>
    <sheetView tabSelected="1" view="pageBreakPreview" zoomScale="75" zoomScaleSheetLayoutView="75" zoomScalePageLayoutView="0" workbookViewId="0" topLeftCell="A1">
      <selection activeCell="A3" sqref="A3:H3"/>
    </sheetView>
  </sheetViews>
  <sheetFormatPr defaultColWidth="9.140625" defaultRowHeight="15"/>
  <cols>
    <col min="1" max="1" width="133.00390625" style="7" customWidth="1"/>
    <col min="2" max="2" width="7.574218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9.140625" style="12" customWidth="1"/>
    <col min="8" max="8" width="17.28125" style="14" customWidth="1"/>
    <col min="9" max="9" width="9.140625" style="55" customWidth="1"/>
    <col min="10" max="38" width="9.140625" style="1" customWidth="1"/>
  </cols>
  <sheetData>
    <row r="1" spans="1:8" s="58" customFormat="1" ht="48" customHeight="1">
      <c r="A1" s="332" t="s">
        <v>231</v>
      </c>
      <c r="B1" s="332"/>
      <c r="C1" s="332"/>
      <c r="D1" s="332"/>
      <c r="E1" s="332"/>
      <c r="F1" s="332"/>
      <c r="G1" s="332"/>
      <c r="H1" s="332"/>
    </row>
    <row r="2" spans="1:8" s="58" customFormat="1" ht="27" customHeight="1">
      <c r="A2" s="332" t="s">
        <v>287</v>
      </c>
      <c r="B2" s="332"/>
      <c r="C2" s="332"/>
      <c r="D2" s="332"/>
      <c r="E2" s="332"/>
      <c r="F2" s="332"/>
      <c r="G2" s="332"/>
      <c r="H2" s="332"/>
    </row>
    <row r="3" spans="1:8" s="58" customFormat="1" ht="21" customHeight="1">
      <c r="A3" s="333" t="s">
        <v>288</v>
      </c>
      <c r="B3" s="333"/>
      <c r="C3" s="333"/>
      <c r="D3" s="333"/>
      <c r="E3" s="333"/>
      <c r="F3" s="333"/>
      <c r="G3" s="333"/>
      <c r="H3" s="333"/>
    </row>
    <row r="4" spans="1:8" s="59" customFormat="1" ht="18" customHeight="1">
      <c r="A4" s="330" t="s">
        <v>240</v>
      </c>
      <c r="B4" s="330"/>
      <c r="C4" s="330"/>
      <c r="D4" s="330"/>
      <c r="E4" s="330"/>
      <c r="F4" s="330"/>
      <c r="G4" s="330"/>
      <c r="H4" s="330"/>
    </row>
    <row r="5" spans="1:8" s="59" customFormat="1" ht="22.5" customHeight="1">
      <c r="A5" s="323" t="s">
        <v>249</v>
      </c>
      <c r="B5" s="323"/>
      <c r="C5" s="323"/>
      <c r="D5" s="323"/>
      <c r="E5" s="323"/>
      <c r="F5" s="323"/>
      <c r="G5" s="323"/>
      <c r="H5" s="323"/>
    </row>
    <row r="6" spans="1:8" s="59" customFormat="1" ht="24.75" customHeight="1">
      <c r="A6" s="330"/>
      <c r="B6" s="330"/>
      <c r="C6" s="330"/>
      <c r="D6" s="330"/>
      <c r="E6" s="330"/>
      <c r="F6" s="330"/>
      <c r="G6" s="330"/>
      <c r="H6" s="330"/>
    </row>
    <row r="7" spans="1:7" s="59" customFormat="1" ht="24" customHeight="1" hidden="1">
      <c r="A7" s="334"/>
      <c r="B7" s="334"/>
      <c r="C7" s="334"/>
      <c r="D7" s="334"/>
      <c r="E7" s="334"/>
      <c r="F7" s="334"/>
      <c r="G7" s="334"/>
    </row>
    <row r="8" spans="1:8" s="59" customFormat="1" ht="66" customHeight="1">
      <c r="A8" s="331" t="s">
        <v>250</v>
      </c>
      <c r="B8" s="331"/>
      <c r="C8" s="331"/>
      <c r="D8" s="331"/>
      <c r="E8" s="331"/>
      <c r="F8" s="331"/>
      <c r="G8" s="331"/>
      <c r="H8" s="331"/>
    </row>
    <row r="9" spans="1:8" s="3" customFormat="1" ht="15.75">
      <c r="A9" s="60"/>
      <c r="B9" s="61"/>
      <c r="C9" s="62"/>
      <c r="D9" s="62"/>
      <c r="E9" s="62"/>
      <c r="F9" s="62"/>
      <c r="G9" s="63"/>
      <c r="H9" s="63" t="s">
        <v>190</v>
      </c>
    </row>
    <row r="10" spans="1:38" s="22" customFormat="1" ht="54" customHeight="1">
      <c r="A10" s="10" t="s">
        <v>45</v>
      </c>
      <c r="B10" s="11" t="s">
        <v>4</v>
      </c>
      <c r="C10" s="11" t="s">
        <v>0</v>
      </c>
      <c r="D10" s="16" t="s">
        <v>1</v>
      </c>
      <c r="E10" s="17" t="s">
        <v>44</v>
      </c>
      <c r="F10" s="18"/>
      <c r="G10" s="19" t="s">
        <v>2</v>
      </c>
      <c r="H10" s="20" t="s">
        <v>3</v>
      </c>
      <c r="I10" s="5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65" t="s">
        <v>9</v>
      </c>
      <c r="B11" s="66"/>
      <c r="C11" s="67"/>
      <c r="D11" s="68"/>
      <c r="E11" s="195"/>
      <c r="F11" s="196"/>
      <c r="G11" s="69"/>
      <c r="H11" s="177">
        <f>+H12</f>
        <v>16563848.48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65" t="s">
        <v>189</v>
      </c>
      <c r="B12" s="70" t="s">
        <v>5</v>
      </c>
      <c r="C12" s="67"/>
      <c r="D12" s="68"/>
      <c r="E12" s="195"/>
      <c r="F12" s="196"/>
      <c r="G12" s="69"/>
      <c r="H12" s="177">
        <f>H13+H74+H97+H112+H157+H225+H82+H139</f>
        <v>16563848.48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65" t="s">
        <v>10</v>
      </c>
      <c r="B13" s="70" t="s">
        <v>5</v>
      </c>
      <c r="C13" s="67" t="s">
        <v>6</v>
      </c>
      <c r="D13" s="68"/>
      <c r="E13" s="195"/>
      <c r="F13" s="196"/>
      <c r="G13" s="69"/>
      <c r="H13" s="177">
        <f>H14+H21+H38+H35</f>
        <v>1971124.4299999997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71" t="s">
        <v>11</v>
      </c>
      <c r="B14" s="70" t="s">
        <v>5</v>
      </c>
      <c r="C14" s="67" t="s">
        <v>6</v>
      </c>
      <c r="D14" s="68" t="s">
        <v>7</v>
      </c>
      <c r="E14" s="195"/>
      <c r="F14" s="196"/>
      <c r="G14" s="69"/>
      <c r="H14" s="177">
        <f>H15</f>
        <v>386823.17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72" t="s">
        <v>51</v>
      </c>
      <c r="B15" s="73" t="s">
        <v>5</v>
      </c>
      <c r="C15" s="74" t="s">
        <v>6</v>
      </c>
      <c r="D15" s="75" t="s">
        <v>7</v>
      </c>
      <c r="E15" s="197" t="s">
        <v>103</v>
      </c>
      <c r="F15" s="76" t="s">
        <v>104</v>
      </c>
      <c r="G15" s="77"/>
      <c r="H15" s="178">
        <f>+H16</f>
        <v>386823.17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78" t="s">
        <v>52</v>
      </c>
      <c r="B16" s="79" t="s">
        <v>5</v>
      </c>
      <c r="C16" s="80" t="s">
        <v>6</v>
      </c>
      <c r="D16" s="81" t="s">
        <v>7</v>
      </c>
      <c r="E16" s="198" t="s">
        <v>105</v>
      </c>
      <c r="F16" s="2" t="s">
        <v>104</v>
      </c>
      <c r="G16" s="82"/>
      <c r="H16" s="179">
        <f>+H17</f>
        <v>386823.17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78" t="s">
        <v>47</v>
      </c>
      <c r="B17" s="79" t="s">
        <v>5</v>
      </c>
      <c r="C17" s="80" t="s">
        <v>6</v>
      </c>
      <c r="D17" s="81" t="s">
        <v>7</v>
      </c>
      <c r="E17" s="198" t="s">
        <v>105</v>
      </c>
      <c r="F17" s="2" t="s">
        <v>106</v>
      </c>
      <c r="G17" s="82"/>
      <c r="H17" s="179">
        <f>+H18</f>
        <v>386823.17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83" t="s">
        <v>13</v>
      </c>
      <c r="B18" s="66" t="s">
        <v>5</v>
      </c>
      <c r="C18" s="66" t="s">
        <v>6</v>
      </c>
      <c r="D18" s="84" t="s">
        <v>7</v>
      </c>
      <c r="E18" s="198" t="s">
        <v>105</v>
      </c>
      <c r="F18" s="2" t="s">
        <v>106</v>
      </c>
      <c r="G18" s="82" t="s">
        <v>8</v>
      </c>
      <c r="H18" s="179">
        <f>H19+H20</f>
        <v>386823.17</v>
      </c>
      <c r="I18" s="15" t="s">
        <v>74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3.75" customHeight="1">
      <c r="A19" s="83" t="s">
        <v>220</v>
      </c>
      <c r="B19" s="66" t="s">
        <v>5</v>
      </c>
      <c r="C19" s="66" t="s">
        <v>6</v>
      </c>
      <c r="D19" s="84" t="s">
        <v>7</v>
      </c>
      <c r="E19" s="198" t="s">
        <v>105</v>
      </c>
      <c r="F19" s="2" t="s">
        <v>106</v>
      </c>
      <c r="G19" s="82" t="s">
        <v>215</v>
      </c>
      <c r="H19" s="179">
        <v>297606.38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48.75" customHeight="1">
      <c r="A20" s="83" t="s">
        <v>221</v>
      </c>
      <c r="B20" s="66" t="s">
        <v>5</v>
      </c>
      <c r="C20" s="66" t="s">
        <v>6</v>
      </c>
      <c r="D20" s="84" t="s">
        <v>7</v>
      </c>
      <c r="E20" s="198" t="s">
        <v>105</v>
      </c>
      <c r="F20" s="2" t="s">
        <v>106</v>
      </c>
      <c r="G20" s="82" t="s">
        <v>216</v>
      </c>
      <c r="H20" s="179">
        <v>89216.79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37.5">
      <c r="A21" s="71" t="s">
        <v>19</v>
      </c>
      <c r="B21" s="70" t="s">
        <v>5</v>
      </c>
      <c r="C21" s="67" t="s">
        <v>6</v>
      </c>
      <c r="D21" s="67" t="s">
        <v>12</v>
      </c>
      <c r="E21" s="176"/>
      <c r="F21" s="199"/>
      <c r="G21" s="67"/>
      <c r="H21" s="177">
        <f>H22</f>
        <v>1010672.3899999999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37" customFormat="1" ht="19.5">
      <c r="A22" s="72" t="s">
        <v>53</v>
      </c>
      <c r="B22" s="73" t="s">
        <v>5</v>
      </c>
      <c r="C22" s="74" t="s">
        <v>6</v>
      </c>
      <c r="D22" s="75" t="s">
        <v>12</v>
      </c>
      <c r="E22" s="200" t="s">
        <v>107</v>
      </c>
      <c r="F22" s="85" t="s">
        <v>104</v>
      </c>
      <c r="G22" s="77"/>
      <c r="H22" s="178">
        <f>+H23</f>
        <v>1010672.3899999999</v>
      </c>
      <c r="I22" s="1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s="37" customFormat="1" ht="19.5">
      <c r="A23" s="78" t="s">
        <v>54</v>
      </c>
      <c r="B23" s="79" t="s">
        <v>5</v>
      </c>
      <c r="C23" s="80" t="s">
        <v>6</v>
      </c>
      <c r="D23" s="81" t="s">
        <v>12</v>
      </c>
      <c r="E23" s="198" t="s">
        <v>108</v>
      </c>
      <c r="F23" s="2" t="s">
        <v>104</v>
      </c>
      <c r="G23" s="82"/>
      <c r="H23" s="179">
        <f>+H24</f>
        <v>1010672.3899999999</v>
      </c>
      <c r="I23" s="1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9" s="36" customFormat="1" ht="19.5">
      <c r="A24" s="78" t="s">
        <v>47</v>
      </c>
      <c r="B24" s="79" t="s">
        <v>5</v>
      </c>
      <c r="C24" s="80" t="s">
        <v>6</v>
      </c>
      <c r="D24" s="81" t="s">
        <v>12</v>
      </c>
      <c r="E24" s="198" t="s">
        <v>108</v>
      </c>
      <c r="F24" s="2" t="s">
        <v>106</v>
      </c>
      <c r="G24" s="82"/>
      <c r="H24" s="179">
        <f>H25+H28+H31</f>
        <v>1010672.3899999999</v>
      </c>
      <c r="I24" s="15" t="s">
        <v>74</v>
      </c>
    </row>
    <row r="25" spans="1:9" s="36" customFormat="1" ht="43.5" customHeight="1">
      <c r="A25" s="83" t="s">
        <v>13</v>
      </c>
      <c r="B25" s="66" t="s">
        <v>5</v>
      </c>
      <c r="C25" s="66" t="s">
        <v>6</v>
      </c>
      <c r="D25" s="84" t="s">
        <v>12</v>
      </c>
      <c r="E25" s="198" t="s">
        <v>108</v>
      </c>
      <c r="F25" s="2" t="s">
        <v>106</v>
      </c>
      <c r="G25" s="82" t="s">
        <v>8</v>
      </c>
      <c r="H25" s="179">
        <f>H26+H27</f>
        <v>1010339.1199999999</v>
      </c>
      <c r="I25" s="15"/>
    </row>
    <row r="26" spans="1:9" s="36" customFormat="1" ht="31.5" customHeight="1">
      <c r="A26" s="83" t="s">
        <v>220</v>
      </c>
      <c r="B26" s="66" t="s">
        <v>5</v>
      </c>
      <c r="C26" s="66" t="s">
        <v>6</v>
      </c>
      <c r="D26" s="84" t="s">
        <v>12</v>
      </c>
      <c r="E26" s="198" t="s">
        <v>108</v>
      </c>
      <c r="F26" s="2" t="s">
        <v>106</v>
      </c>
      <c r="G26" s="82" t="s">
        <v>215</v>
      </c>
      <c r="H26" s="179">
        <v>779290.82</v>
      </c>
      <c r="I26" s="15"/>
    </row>
    <row r="27" spans="1:9" s="36" customFormat="1" ht="43.5" customHeight="1">
      <c r="A27" s="83" t="s">
        <v>221</v>
      </c>
      <c r="B27" s="66" t="s">
        <v>5</v>
      </c>
      <c r="C27" s="66" t="s">
        <v>6</v>
      </c>
      <c r="D27" s="84" t="s">
        <v>12</v>
      </c>
      <c r="E27" s="198" t="s">
        <v>108</v>
      </c>
      <c r="F27" s="2" t="s">
        <v>106</v>
      </c>
      <c r="G27" s="82" t="s">
        <v>216</v>
      </c>
      <c r="H27" s="179">
        <v>231048.3</v>
      </c>
      <c r="I27" s="15"/>
    </row>
    <row r="28" spans="1:9" s="36" customFormat="1" ht="27.75" customHeight="1">
      <c r="A28" s="230" t="s">
        <v>109</v>
      </c>
      <c r="B28" s="66" t="s">
        <v>5</v>
      </c>
      <c r="C28" s="66" t="s">
        <v>6</v>
      </c>
      <c r="D28" s="84" t="s">
        <v>12</v>
      </c>
      <c r="E28" s="198" t="s">
        <v>108</v>
      </c>
      <c r="F28" s="2" t="s">
        <v>106</v>
      </c>
      <c r="G28" s="82" t="s">
        <v>15</v>
      </c>
      <c r="H28" s="179">
        <f>H29+H30</f>
        <v>0</v>
      </c>
      <c r="I28" s="15"/>
    </row>
    <row r="29" spans="1:9" s="36" customFormat="1" ht="19.5">
      <c r="A29" s="230" t="s">
        <v>209</v>
      </c>
      <c r="B29" s="66" t="s">
        <v>5</v>
      </c>
      <c r="C29" s="66" t="s">
        <v>6</v>
      </c>
      <c r="D29" s="84" t="s">
        <v>12</v>
      </c>
      <c r="E29" s="198" t="s">
        <v>108</v>
      </c>
      <c r="F29" s="2" t="s">
        <v>106</v>
      </c>
      <c r="G29" s="82" t="s">
        <v>208</v>
      </c>
      <c r="H29" s="179">
        <v>0</v>
      </c>
      <c r="I29" s="15"/>
    </row>
    <row r="30" spans="1:9" s="36" customFormat="1" ht="19.5">
      <c r="A30" s="251" t="s">
        <v>207</v>
      </c>
      <c r="B30" s="66" t="s">
        <v>5</v>
      </c>
      <c r="C30" s="66" t="s">
        <v>6</v>
      </c>
      <c r="D30" s="84" t="s">
        <v>12</v>
      </c>
      <c r="E30" s="198" t="s">
        <v>108</v>
      </c>
      <c r="F30" s="2" t="s">
        <v>106</v>
      </c>
      <c r="G30" s="82" t="s">
        <v>206</v>
      </c>
      <c r="H30" s="179"/>
      <c r="I30" s="15"/>
    </row>
    <row r="31" spans="1:9" s="36" customFormat="1" ht="19.5">
      <c r="A31" s="86" t="s">
        <v>16</v>
      </c>
      <c r="B31" s="66" t="s">
        <v>5</v>
      </c>
      <c r="C31" s="66" t="s">
        <v>6</v>
      </c>
      <c r="D31" s="84" t="s">
        <v>12</v>
      </c>
      <c r="E31" s="198" t="s">
        <v>108</v>
      </c>
      <c r="F31" s="2" t="s">
        <v>106</v>
      </c>
      <c r="G31" s="82" t="s">
        <v>17</v>
      </c>
      <c r="H31" s="179">
        <f>H32+H33+H34</f>
        <v>333.27</v>
      </c>
      <c r="I31" s="15"/>
    </row>
    <row r="32" spans="1:9" s="29" customFormat="1" ht="18.75">
      <c r="A32" s="86" t="s">
        <v>217</v>
      </c>
      <c r="B32" s="66" t="s">
        <v>5</v>
      </c>
      <c r="C32" s="66" t="s">
        <v>6</v>
      </c>
      <c r="D32" s="84" t="s">
        <v>12</v>
      </c>
      <c r="E32" s="198" t="s">
        <v>108</v>
      </c>
      <c r="F32" s="2" t="s">
        <v>106</v>
      </c>
      <c r="G32" s="94" t="s">
        <v>212</v>
      </c>
      <c r="H32" s="182">
        <v>0</v>
      </c>
      <c r="I32" s="25"/>
    </row>
    <row r="33" spans="1:9" s="29" customFormat="1" ht="18.75">
      <c r="A33" s="86" t="s">
        <v>218</v>
      </c>
      <c r="B33" s="66" t="s">
        <v>5</v>
      </c>
      <c r="C33" s="66" t="s">
        <v>6</v>
      </c>
      <c r="D33" s="84" t="s">
        <v>12</v>
      </c>
      <c r="E33" s="198" t="s">
        <v>108</v>
      </c>
      <c r="F33" s="2" t="s">
        <v>106</v>
      </c>
      <c r="G33" s="94" t="s">
        <v>213</v>
      </c>
      <c r="H33" s="182">
        <v>0</v>
      </c>
      <c r="I33" s="25"/>
    </row>
    <row r="34" spans="1:9" s="29" customFormat="1" ht="20.25" customHeight="1">
      <c r="A34" s="86" t="s">
        <v>219</v>
      </c>
      <c r="B34" s="66" t="s">
        <v>5</v>
      </c>
      <c r="C34" s="66" t="s">
        <v>6</v>
      </c>
      <c r="D34" s="84" t="s">
        <v>12</v>
      </c>
      <c r="E34" s="198" t="s">
        <v>108</v>
      </c>
      <c r="F34" s="2" t="s">
        <v>106</v>
      </c>
      <c r="G34" s="94" t="s">
        <v>214</v>
      </c>
      <c r="H34" s="182">
        <v>333.27</v>
      </c>
      <c r="I34" s="25"/>
    </row>
    <row r="35" spans="1:9" s="38" customFormat="1" ht="20.25" customHeight="1">
      <c r="A35" s="122" t="s">
        <v>276</v>
      </c>
      <c r="B35" s="70" t="s">
        <v>5</v>
      </c>
      <c r="C35" s="70" t="s">
        <v>6</v>
      </c>
      <c r="D35" s="88" t="s">
        <v>277</v>
      </c>
      <c r="E35" s="200"/>
      <c r="F35" s="85"/>
      <c r="G35" s="89"/>
      <c r="H35" s="180">
        <f>H36</f>
        <v>30000</v>
      </c>
      <c r="I35" s="4"/>
    </row>
    <row r="36" spans="1:9" s="29" customFormat="1" ht="20.25" customHeight="1">
      <c r="A36" s="86" t="s">
        <v>283</v>
      </c>
      <c r="B36" s="70" t="s">
        <v>5</v>
      </c>
      <c r="C36" s="70" t="s">
        <v>6</v>
      </c>
      <c r="D36" s="88" t="s">
        <v>277</v>
      </c>
      <c r="E36" s="200" t="s">
        <v>278</v>
      </c>
      <c r="F36" s="85" t="s">
        <v>104</v>
      </c>
      <c r="G36" s="94" t="s">
        <v>17</v>
      </c>
      <c r="H36" s="182">
        <f>H37</f>
        <v>30000</v>
      </c>
      <c r="I36" s="25"/>
    </row>
    <row r="37" spans="1:9" s="29" customFormat="1" ht="20.25" customHeight="1">
      <c r="A37" s="86" t="s">
        <v>219</v>
      </c>
      <c r="B37" s="66"/>
      <c r="C37" s="66"/>
      <c r="D37" s="84"/>
      <c r="E37" s="198" t="s">
        <v>278</v>
      </c>
      <c r="F37" s="2" t="s">
        <v>279</v>
      </c>
      <c r="G37" s="94" t="s">
        <v>214</v>
      </c>
      <c r="H37" s="182">
        <v>30000</v>
      </c>
      <c r="I37" s="25"/>
    </row>
    <row r="38" spans="1:9" s="29" customFormat="1" ht="18.75">
      <c r="A38" s="71" t="s">
        <v>20</v>
      </c>
      <c r="B38" s="70" t="s">
        <v>5</v>
      </c>
      <c r="C38" s="67" t="s">
        <v>6</v>
      </c>
      <c r="D38" s="68" t="s">
        <v>21</v>
      </c>
      <c r="E38" s="204"/>
      <c r="F38" s="205"/>
      <c r="G38" s="69"/>
      <c r="H38" s="177">
        <f>H39+H67+H47+H55</f>
        <v>543628.8699999999</v>
      </c>
      <c r="I38" s="25"/>
    </row>
    <row r="39" spans="1:9" s="38" customFormat="1" ht="56.25">
      <c r="A39" s="134" t="s">
        <v>238</v>
      </c>
      <c r="B39" s="73" t="s">
        <v>5</v>
      </c>
      <c r="C39" s="70" t="s">
        <v>6</v>
      </c>
      <c r="D39" s="88" t="s">
        <v>21</v>
      </c>
      <c r="E39" s="120" t="s">
        <v>117</v>
      </c>
      <c r="F39" s="199" t="s">
        <v>104</v>
      </c>
      <c r="G39" s="89"/>
      <c r="H39" s="177">
        <f>H40</f>
        <v>429193.81999999995</v>
      </c>
      <c r="I39" s="4"/>
    </row>
    <row r="40" spans="1:9" s="38" customFormat="1" ht="56.25">
      <c r="A40" s="233" t="s">
        <v>239</v>
      </c>
      <c r="B40" s="79" t="s">
        <v>5</v>
      </c>
      <c r="C40" s="66" t="s">
        <v>6</v>
      </c>
      <c r="D40" s="84" t="s">
        <v>21</v>
      </c>
      <c r="E40" s="206" t="s">
        <v>118</v>
      </c>
      <c r="F40" s="207" t="s">
        <v>104</v>
      </c>
      <c r="G40" s="94"/>
      <c r="H40" s="181">
        <f>H41</f>
        <v>429193.81999999995</v>
      </c>
      <c r="I40" s="4" t="s">
        <v>84</v>
      </c>
    </row>
    <row r="41" spans="1:9" s="38" customFormat="1" ht="56.25">
      <c r="A41" s="234" t="s">
        <v>187</v>
      </c>
      <c r="B41" s="79" t="s">
        <v>5</v>
      </c>
      <c r="C41" s="66" t="s">
        <v>6</v>
      </c>
      <c r="D41" s="84" t="s">
        <v>21</v>
      </c>
      <c r="E41" s="203" t="s">
        <v>170</v>
      </c>
      <c r="F41" s="208" t="s">
        <v>104</v>
      </c>
      <c r="G41" s="94"/>
      <c r="H41" s="181">
        <f>H42</f>
        <v>429193.81999999995</v>
      </c>
      <c r="I41" s="4"/>
    </row>
    <row r="42" spans="1:249" s="273" customFormat="1" ht="24" customHeight="1">
      <c r="A42" s="259" t="s">
        <v>50</v>
      </c>
      <c r="B42" s="73" t="s">
        <v>5</v>
      </c>
      <c r="C42" s="74" t="s">
        <v>6</v>
      </c>
      <c r="D42" s="75" t="s">
        <v>21</v>
      </c>
      <c r="E42" s="197" t="s">
        <v>170</v>
      </c>
      <c r="F42" s="76" t="s">
        <v>171</v>
      </c>
      <c r="G42" s="97"/>
      <c r="H42" s="183">
        <f>H44</f>
        <v>429193.81999999995</v>
      </c>
      <c r="I42" s="4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</row>
    <row r="43" spans="1:249" s="36" customFormat="1" ht="1.5" customHeight="1" hidden="1">
      <c r="A43" s="143" t="s">
        <v>13</v>
      </c>
      <c r="B43" s="144" t="s">
        <v>5</v>
      </c>
      <c r="C43" s="145" t="s">
        <v>6</v>
      </c>
      <c r="D43" s="146" t="s">
        <v>21</v>
      </c>
      <c r="E43" s="324" t="s">
        <v>172</v>
      </c>
      <c r="F43" s="325"/>
      <c r="G43" s="147" t="s">
        <v>8</v>
      </c>
      <c r="H43" s="184"/>
      <c r="I43" s="4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</row>
    <row r="44" spans="1:249" s="36" customFormat="1" ht="19.5">
      <c r="A44" s="230" t="s">
        <v>109</v>
      </c>
      <c r="B44" s="66" t="s">
        <v>5</v>
      </c>
      <c r="C44" s="66" t="s">
        <v>6</v>
      </c>
      <c r="D44" s="66" t="s">
        <v>21</v>
      </c>
      <c r="E44" s="201" t="s">
        <v>170</v>
      </c>
      <c r="F44" s="92" t="s">
        <v>171</v>
      </c>
      <c r="G44" s="66" t="s">
        <v>15</v>
      </c>
      <c r="H44" s="182">
        <f>H46+H45</f>
        <v>429193.81999999995</v>
      </c>
      <c r="I44" s="4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</row>
    <row r="45" spans="1:249" s="36" customFormat="1" ht="18.75" customHeight="1">
      <c r="A45" s="230" t="s">
        <v>209</v>
      </c>
      <c r="B45" s="66"/>
      <c r="C45" s="66" t="s">
        <v>6</v>
      </c>
      <c r="D45" s="66" t="s">
        <v>21</v>
      </c>
      <c r="E45" s="201" t="s">
        <v>170</v>
      </c>
      <c r="F45" s="92" t="s">
        <v>171</v>
      </c>
      <c r="G45" s="66" t="s">
        <v>208</v>
      </c>
      <c r="H45" s="190">
        <v>98639.4</v>
      </c>
      <c r="I45" s="4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</row>
    <row r="46" spans="1:249" s="36" customFormat="1" ht="18" customHeight="1">
      <c r="A46" s="251" t="s">
        <v>207</v>
      </c>
      <c r="B46" s="66" t="s">
        <v>5</v>
      </c>
      <c r="C46" s="66" t="s">
        <v>6</v>
      </c>
      <c r="D46" s="66" t="s">
        <v>21</v>
      </c>
      <c r="E46" s="201" t="s">
        <v>170</v>
      </c>
      <c r="F46" s="92" t="s">
        <v>171</v>
      </c>
      <c r="G46" s="66" t="s">
        <v>206</v>
      </c>
      <c r="H46" s="190">
        <v>330554.42</v>
      </c>
      <c r="I46" s="4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</row>
    <row r="47" spans="1:255" s="47" customFormat="1" ht="19.5">
      <c r="A47" s="72" t="s">
        <v>54</v>
      </c>
      <c r="B47" s="136" t="s">
        <v>5</v>
      </c>
      <c r="C47" s="136" t="s">
        <v>6</v>
      </c>
      <c r="D47" s="255" t="s">
        <v>21</v>
      </c>
      <c r="E47" s="274" t="s">
        <v>108</v>
      </c>
      <c r="F47" s="275" t="s">
        <v>104</v>
      </c>
      <c r="G47" s="256"/>
      <c r="H47" s="257">
        <f>H50+H48</f>
        <v>19392</v>
      </c>
      <c r="I47" s="276"/>
      <c r="J47" s="277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8"/>
      <c r="ET47" s="278"/>
      <c r="EU47" s="278"/>
      <c r="EV47" s="278"/>
      <c r="EW47" s="278"/>
      <c r="EX47" s="278"/>
      <c r="EY47" s="278"/>
      <c r="EZ47" s="278"/>
      <c r="FA47" s="278"/>
      <c r="FB47" s="278"/>
      <c r="FC47" s="278"/>
      <c r="FD47" s="278"/>
      <c r="FE47" s="278"/>
      <c r="FF47" s="278"/>
      <c r="FG47" s="278"/>
      <c r="FH47" s="278"/>
      <c r="FI47" s="278"/>
      <c r="FJ47" s="278"/>
      <c r="FK47" s="278"/>
      <c r="FL47" s="278"/>
      <c r="FM47" s="278"/>
      <c r="FN47" s="278"/>
      <c r="FO47" s="278"/>
      <c r="FP47" s="278"/>
      <c r="FQ47" s="278"/>
      <c r="FR47" s="278"/>
      <c r="FS47" s="278"/>
      <c r="FT47" s="278"/>
      <c r="FU47" s="278"/>
      <c r="FV47" s="278"/>
      <c r="FW47" s="278"/>
      <c r="FX47" s="278"/>
      <c r="FY47" s="278"/>
      <c r="FZ47" s="278"/>
      <c r="GA47" s="278"/>
      <c r="GB47" s="278"/>
      <c r="GC47" s="278"/>
      <c r="GD47" s="278"/>
      <c r="GE47" s="278"/>
      <c r="GF47" s="278"/>
      <c r="GG47" s="278"/>
      <c r="GH47" s="278"/>
      <c r="GI47" s="278"/>
      <c r="GJ47" s="278"/>
      <c r="GK47" s="278"/>
      <c r="GL47" s="278"/>
      <c r="GM47" s="278"/>
      <c r="GN47" s="278"/>
      <c r="GO47" s="278"/>
      <c r="GP47" s="278"/>
      <c r="GQ47" s="278"/>
      <c r="GR47" s="278"/>
      <c r="GS47" s="278"/>
      <c r="GT47" s="278"/>
      <c r="GU47" s="278"/>
      <c r="GV47" s="278"/>
      <c r="GW47" s="278"/>
      <c r="GX47" s="278"/>
      <c r="GY47" s="278"/>
      <c r="GZ47" s="278"/>
      <c r="HA47" s="278"/>
      <c r="HB47" s="278"/>
      <c r="HC47" s="278"/>
      <c r="HD47" s="278"/>
      <c r="HE47" s="278"/>
      <c r="HF47" s="278"/>
      <c r="HG47" s="278"/>
      <c r="HH47" s="278"/>
      <c r="HI47" s="278"/>
      <c r="HJ47" s="278"/>
      <c r="HK47" s="278"/>
      <c r="HL47" s="278"/>
      <c r="HM47" s="278"/>
      <c r="HN47" s="278"/>
      <c r="HO47" s="278"/>
      <c r="HP47" s="278"/>
      <c r="HQ47" s="278"/>
      <c r="HR47" s="278"/>
      <c r="HS47" s="278"/>
      <c r="HT47" s="278"/>
      <c r="HU47" s="278"/>
      <c r="HV47" s="278"/>
      <c r="HW47" s="278"/>
      <c r="HX47" s="278"/>
      <c r="HY47" s="278"/>
      <c r="HZ47" s="278"/>
      <c r="IA47" s="278"/>
      <c r="IB47" s="278"/>
      <c r="IC47" s="278"/>
      <c r="ID47" s="278"/>
      <c r="IE47" s="278"/>
      <c r="IF47" s="278"/>
      <c r="IG47" s="278"/>
      <c r="IH47" s="278"/>
      <c r="II47" s="278"/>
      <c r="IJ47" s="278"/>
      <c r="IK47" s="278"/>
      <c r="IL47" s="278"/>
      <c r="IM47" s="278"/>
      <c r="IN47" s="278"/>
      <c r="IO47" s="278"/>
      <c r="IP47" s="278"/>
      <c r="IQ47" s="278"/>
      <c r="IR47" s="278"/>
      <c r="IS47" s="278"/>
      <c r="IT47" s="278"/>
      <c r="IU47" s="278"/>
    </row>
    <row r="48" spans="1:255" s="39" customFormat="1" ht="19.5">
      <c r="A48" s="78" t="s">
        <v>281</v>
      </c>
      <c r="B48" s="8" t="s">
        <v>5</v>
      </c>
      <c r="C48" s="8" t="s">
        <v>6</v>
      </c>
      <c r="D48" s="142" t="s">
        <v>21</v>
      </c>
      <c r="E48" s="212" t="s">
        <v>108</v>
      </c>
      <c r="F48" s="213" t="s">
        <v>247</v>
      </c>
      <c r="G48" s="168" t="s">
        <v>18</v>
      </c>
      <c r="H48" s="186">
        <f>H49</f>
        <v>7546</v>
      </c>
      <c r="I48" s="56"/>
      <c r="J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39" customFormat="1" ht="19.5">
      <c r="A49" s="78" t="s">
        <v>282</v>
      </c>
      <c r="B49" s="8" t="s">
        <v>5</v>
      </c>
      <c r="C49" s="8" t="s">
        <v>6</v>
      </c>
      <c r="D49" s="142" t="s">
        <v>21</v>
      </c>
      <c r="E49" s="212" t="s">
        <v>108</v>
      </c>
      <c r="F49" s="213" t="s">
        <v>247</v>
      </c>
      <c r="G49" s="168" t="s">
        <v>82</v>
      </c>
      <c r="H49" s="186">
        <v>7546</v>
      </c>
      <c r="I49" s="56"/>
      <c r="J49" s="41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39" customFormat="1" ht="27" customHeight="1">
      <c r="A50" s="231" t="s">
        <v>111</v>
      </c>
      <c r="B50" s="8" t="s">
        <v>5</v>
      </c>
      <c r="C50" s="8" t="s">
        <v>6</v>
      </c>
      <c r="D50" s="142" t="s">
        <v>21</v>
      </c>
      <c r="E50" s="212" t="s">
        <v>108</v>
      </c>
      <c r="F50" s="213" t="s">
        <v>110</v>
      </c>
      <c r="G50" s="168"/>
      <c r="H50" s="186">
        <f>H51</f>
        <v>11846</v>
      </c>
      <c r="I50" s="56"/>
      <c r="J50" s="41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39" customFormat="1" ht="19.5">
      <c r="A51" s="230" t="s">
        <v>109</v>
      </c>
      <c r="B51" s="8" t="s">
        <v>5</v>
      </c>
      <c r="C51" s="8" t="s">
        <v>6</v>
      </c>
      <c r="D51" s="142" t="s">
        <v>21</v>
      </c>
      <c r="E51" s="212" t="s">
        <v>108</v>
      </c>
      <c r="F51" s="213" t="s">
        <v>110</v>
      </c>
      <c r="G51" s="168"/>
      <c r="H51" s="186">
        <f>H52</f>
        <v>11846</v>
      </c>
      <c r="I51" s="56"/>
      <c r="J51" s="4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39" customFormat="1" ht="56.25">
      <c r="A52" s="83" t="s">
        <v>13</v>
      </c>
      <c r="B52" s="8" t="s">
        <v>5</v>
      </c>
      <c r="C52" s="8" t="s">
        <v>6</v>
      </c>
      <c r="D52" s="142" t="s">
        <v>21</v>
      </c>
      <c r="E52" s="212" t="s">
        <v>108</v>
      </c>
      <c r="F52" s="213" t="s">
        <v>110</v>
      </c>
      <c r="G52" s="168" t="s">
        <v>8</v>
      </c>
      <c r="H52" s="186">
        <f>H53+H54</f>
        <v>11846</v>
      </c>
      <c r="I52" s="56"/>
      <c r="J52" s="41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39" customFormat="1" ht="19.5">
      <c r="A53" s="83" t="s">
        <v>220</v>
      </c>
      <c r="B53" s="8" t="s">
        <v>5</v>
      </c>
      <c r="C53" s="8" t="s">
        <v>6</v>
      </c>
      <c r="D53" s="142" t="s">
        <v>21</v>
      </c>
      <c r="E53" s="212" t="s">
        <v>108</v>
      </c>
      <c r="F53" s="213" t="s">
        <v>110</v>
      </c>
      <c r="G53" s="168" t="s">
        <v>215</v>
      </c>
      <c r="H53" s="186">
        <v>9097.27</v>
      </c>
      <c r="I53" s="56"/>
      <c r="J53" s="41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39" customFormat="1" ht="34.5" customHeight="1">
      <c r="A54" s="83" t="s">
        <v>221</v>
      </c>
      <c r="B54" s="8" t="s">
        <v>5</v>
      </c>
      <c r="C54" s="8" t="s">
        <v>6</v>
      </c>
      <c r="D54" s="142" t="s">
        <v>21</v>
      </c>
      <c r="E54" s="212" t="s">
        <v>108</v>
      </c>
      <c r="F54" s="213" t="s">
        <v>110</v>
      </c>
      <c r="G54" s="168" t="s">
        <v>216</v>
      </c>
      <c r="H54" s="186">
        <v>2748.73</v>
      </c>
      <c r="I54" s="56"/>
      <c r="J54" s="41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9" s="38" customFormat="1" ht="18.75">
      <c r="A55" s="87" t="s">
        <v>55</v>
      </c>
      <c r="B55" s="73" t="s">
        <v>5</v>
      </c>
      <c r="C55" s="279" t="s">
        <v>6</v>
      </c>
      <c r="D55" s="280">
        <v>13</v>
      </c>
      <c r="E55" s="220" t="s">
        <v>113</v>
      </c>
      <c r="F55" s="199" t="s">
        <v>104</v>
      </c>
      <c r="G55" s="128"/>
      <c r="H55" s="177">
        <f>H56</f>
        <v>82463.45</v>
      </c>
      <c r="I55" s="4"/>
    </row>
    <row r="56" spans="1:9" s="29" customFormat="1" ht="18.75">
      <c r="A56" s="86" t="s">
        <v>56</v>
      </c>
      <c r="B56" s="79" t="s">
        <v>5</v>
      </c>
      <c r="C56" s="100" t="s">
        <v>6</v>
      </c>
      <c r="D56" s="98">
        <v>13</v>
      </c>
      <c r="E56" s="209" t="s">
        <v>113</v>
      </c>
      <c r="F56" s="208" t="s">
        <v>114</v>
      </c>
      <c r="G56" s="157"/>
      <c r="H56" s="181">
        <f>H57+H62+H60</f>
        <v>82463.45</v>
      </c>
      <c r="I56" s="25"/>
    </row>
    <row r="57" spans="1:9" s="29" customFormat="1" ht="18.75">
      <c r="A57" s="230" t="s">
        <v>109</v>
      </c>
      <c r="B57" s="66" t="s">
        <v>5</v>
      </c>
      <c r="C57" s="170" t="s">
        <v>6</v>
      </c>
      <c r="D57" s="171">
        <v>13</v>
      </c>
      <c r="E57" s="210" t="s">
        <v>113</v>
      </c>
      <c r="F57" s="202" t="s">
        <v>114</v>
      </c>
      <c r="G57" s="66" t="s">
        <v>15</v>
      </c>
      <c r="H57" s="185">
        <f>H58+H59</f>
        <v>20000</v>
      </c>
      <c r="I57" s="25" t="s">
        <v>74</v>
      </c>
    </row>
    <row r="58" spans="1:9" s="29" customFormat="1" ht="18.75">
      <c r="A58" s="230" t="s">
        <v>207</v>
      </c>
      <c r="B58" s="66" t="s">
        <v>5</v>
      </c>
      <c r="C58" s="66" t="s">
        <v>6</v>
      </c>
      <c r="D58" s="95">
        <v>13</v>
      </c>
      <c r="E58" s="210" t="s">
        <v>113</v>
      </c>
      <c r="F58" s="202" t="s">
        <v>114</v>
      </c>
      <c r="G58" s="249" t="s">
        <v>208</v>
      </c>
      <c r="H58" s="185">
        <v>0</v>
      </c>
      <c r="I58" s="25"/>
    </row>
    <row r="59" spans="1:9" s="29" customFormat="1" ht="18.75">
      <c r="A59" s="251" t="s">
        <v>207</v>
      </c>
      <c r="B59" s="66" t="s">
        <v>5</v>
      </c>
      <c r="C59" s="66" t="s">
        <v>6</v>
      </c>
      <c r="D59" s="95">
        <v>13</v>
      </c>
      <c r="E59" s="210" t="s">
        <v>113</v>
      </c>
      <c r="F59" s="202" t="s">
        <v>114</v>
      </c>
      <c r="G59" s="66" t="s">
        <v>206</v>
      </c>
      <c r="H59" s="185">
        <v>20000</v>
      </c>
      <c r="I59" s="25"/>
    </row>
    <row r="60" spans="1:9" s="29" customFormat="1" ht="18.75">
      <c r="A60" s="251" t="s">
        <v>56</v>
      </c>
      <c r="B60" s="66" t="s">
        <v>5</v>
      </c>
      <c r="C60" s="66" t="s">
        <v>6</v>
      </c>
      <c r="D60" s="95">
        <v>13</v>
      </c>
      <c r="E60" s="272" t="s">
        <v>113</v>
      </c>
      <c r="F60" s="202" t="s">
        <v>114</v>
      </c>
      <c r="G60" s="66" t="s">
        <v>40</v>
      </c>
      <c r="H60" s="185">
        <f>H61</f>
        <v>0</v>
      </c>
      <c r="I60" s="25"/>
    </row>
    <row r="61" spans="1:9" s="29" customFormat="1" ht="18.75">
      <c r="A61" s="251" t="s">
        <v>280</v>
      </c>
      <c r="B61" s="66" t="s">
        <v>5</v>
      </c>
      <c r="C61" s="66" t="s">
        <v>6</v>
      </c>
      <c r="D61" s="95">
        <v>13</v>
      </c>
      <c r="E61" s="272" t="s">
        <v>245</v>
      </c>
      <c r="F61" s="202" t="s">
        <v>114</v>
      </c>
      <c r="G61" s="66" t="s">
        <v>246</v>
      </c>
      <c r="H61" s="185"/>
      <c r="I61" s="25"/>
    </row>
    <row r="62" spans="1:9" s="29" customFormat="1" ht="18.75">
      <c r="A62" s="235" t="s">
        <v>16</v>
      </c>
      <c r="B62" s="8" t="s">
        <v>5</v>
      </c>
      <c r="C62" s="8" t="s">
        <v>6</v>
      </c>
      <c r="D62" s="254">
        <v>13</v>
      </c>
      <c r="E62" s="326" t="s">
        <v>203</v>
      </c>
      <c r="F62" s="327"/>
      <c r="G62" s="8" t="s">
        <v>17</v>
      </c>
      <c r="H62" s="237">
        <f>H63+H64+H65+H66</f>
        <v>62463.45</v>
      </c>
      <c r="I62" s="25"/>
    </row>
    <row r="63" spans="1:9" s="29" customFormat="1" ht="0.75" customHeight="1">
      <c r="A63" s="252" t="s">
        <v>227</v>
      </c>
      <c r="B63" s="8"/>
      <c r="C63" s="8" t="s">
        <v>6</v>
      </c>
      <c r="D63" s="254">
        <v>13</v>
      </c>
      <c r="E63" s="326" t="s">
        <v>228</v>
      </c>
      <c r="F63" s="327"/>
      <c r="G63" s="8" t="s">
        <v>226</v>
      </c>
      <c r="H63" s="237">
        <v>0</v>
      </c>
      <c r="I63" s="25"/>
    </row>
    <row r="64" spans="1:9" s="29" customFormat="1" ht="18.75">
      <c r="A64" s="252" t="s">
        <v>217</v>
      </c>
      <c r="B64" s="8" t="s">
        <v>5</v>
      </c>
      <c r="C64" s="8" t="s">
        <v>6</v>
      </c>
      <c r="D64" s="254">
        <v>13</v>
      </c>
      <c r="E64" s="326" t="s">
        <v>203</v>
      </c>
      <c r="F64" s="327"/>
      <c r="G64" s="8" t="s">
        <v>212</v>
      </c>
      <c r="H64" s="237">
        <v>55400</v>
      </c>
      <c r="I64" s="25"/>
    </row>
    <row r="65" spans="1:9" s="29" customFormat="1" ht="18.75">
      <c r="A65" s="252" t="s">
        <v>218</v>
      </c>
      <c r="B65" s="8" t="s">
        <v>5</v>
      </c>
      <c r="C65" s="8" t="s">
        <v>6</v>
      </c>
      <c r="D65" s="254">
        <v>13</v>
      </c>
      <c r="E65" s="326" t="s">
        <v>203</v>
      </c>
      <c r="F65" s="327"/>
      <c r="G65" s="8" t="s">
        <v>213</v>
      </c>
      <c r="H65" s="237">
        <v>2618</v>
      </c>
      <c r="I65" s="25"/>
    </row>
    <row r="66" spans="1:9" s="29" customFormat="1" ht="18.75">
      <c r="A66" s="252" t="s">
        <v>219</v>
      </c>
      <c r="B66" s="8" t="s">
        <v>5</v>
      </c>
      <c r="C66" s="8" t="s">
        <v>6</v>
      </c>
      <c r="D66" s="254">
        <v>13</v>
      </c>
      <c r="E66" s="326" t="s">
        <v>203</v>
      </c>
      <c r="F66" s="327"/>
      <c r="G66" s="236" t="s">
        <v>214</v>
      </c>
      <c r="H66" s="237">
        <v>4445.45</v>
      </c>
      <c r="I66" s="25"/>
    </row>
    <row r="67" spans="1:9" s="29" customFormat="1" ht="18.75">
      <c r="A67" s="102" t="s">
        <v>57</v>
      </c>
      <c r="B67" s="73" t="s">
        <v>5</v>
      </c>
      <c r="C67" s="103" t="s">
        <v>6</v>
      </c>
      <c r="D67" s="103" t="s">
        <v>21</v>
      </c>
      <c r="E67" s="176" t="s">
        <v>112</v>
      </c>
      <c r="F67" s="199" t="s">
        <v>104</v>
      </c>
      <c r="G67" s="104"/>
      <c r="H67" s="177">
        <f>H68</f>
        <v>12579.6</v>
      </c>
      <c r="I67" s="25"/>
    </row>
    <row r="68" spans="1:9" s="29" customFormat="1" ht="18.75">
      <c r="A68" s="105" t="s">
        <v>58</v>
      </c>
      <c r="B68" s="79" t="s">
        <v>5</v>
      </c>
      <c r="C68" s="90" t="s">
        <v>6</v>
      </c>
      <c r="D68" s="90" t="s">
        <v>21</v>
      </c>
      <c r="E68" s="211" t="s">
        <v>115</v>
      </c>
      <c r="F68" s="208" t="s">
        <v>104</v>
      </c>
      <c r="G68" s="106"/>
      <c r="H68" s="181">
        <f>H69</f>
        <v>12579.6</v>
      </c>
      <c r="I68" s="25"/>
    </row>
    <row r="69" spans="1:255" s="39" customFormat="1" ht="19.5">
      <c r="A69" s="86" t="s">
        <v>75</v>
      </c>
      <c r="B69" s="133" t="s">
        <v>5</v>
      </c>
      <c r="C69" s="8" t="s">
        <v>6</v>
      </c>
      <c r="D69" s="8">
        <v>13</v>
      </c>
      <c r="E69" s="212" t="s">
        <v>115</v>
      </c>
      <c r="F69" s="213" t="s">
        <v>116</v>
      </c>
      <c r="G69" s="8"/>
      <c r="H69" s="186">
        <f>H70</f>
        <v>12579.6</v>
      </c>
      <c r="I69" s="56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39" customFormat="1" ht="19.5">
      <c r="A70" s="230" t="s">
        <v>109</v>
      </c>
      <c r="B70" s="8" t="s">
        <v>5</v>
      </c>
      <c r="C70" s="8" t="s">
        <v>6</v>
      </c>
      <c r="D70" s="8">
        <v>13</v>
      </c>
      <c r="E70" s="212" t="s">
        <v>115</v>
      </c>
      <c r="F70" s="213" t="s">
        <v>116</v>
      </c>
      <c r="G70" s="8" t="s">
        <v>15</v>
      </c>
      <c r="H70" s="186">
        <f>H71</f>
        <v>12579.6</v>
      </c>
      <c r="I70" s="56" t="s">
        <v>83</v>
      </c>
      <c r="J70" s="41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39" customFormat="1" ht="19.5">
      <c r="A71" s="250" t="s">
        <v>207</v>
      </c>
      <c r="B71" s="8" t="s">
        <v>5</v>
      </c>
      <c r="C71" s="8" t="s">
        <v>6</v>
      </c>
      <c r="D71" s="142" t="s">
        <v>21</v>
      </c>
      <c r="E71" s="212" t="s">
        <v>115</v>
      </c>
      <c r="F71" s="213" t="s">
        <v>116</v>
      </c>
      <c r="G71" s="168" t="s">
        <v>206</v>
      </c>
      <c r="H71" s="186">
        <v>12579.6</v>
      </c>
      <c r="I71" s="56"/>
      <c r="J71" s="41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39" customFormat="1" ht="19.5">
      <c r="A72" s="230" t="s">
        <v>109</v>
      </c>
      <c r="B72" s="8" t="s">
        <v>5</v>
      </c>
      <c r="C72" s="8" t="s">
        <v>6</v>
      </c>
      <c r="D72" s="142" t="s">
        <v>21</v>
      </c>
      <c r="E72" s="212" t="s">
        <v>108</v>
      </c>
      <c r="F72" s="213" t="s">
        <v>110</v>
      </c>
      <c r="G72" s="168" t="s">
        <v>15</v>
      </c>
      <c r="H72" s="186">
        <f>H73</f>
        <v>0</v>
      </c>
      <c r="I72" s="56"/>
      <c r="J72" s="41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39" customFormat="1" ht="19.5">
      <c r="A73" s="230" t="s">
        <v>207</v>
      </c>
      <c r="B73" s="8" t="s">
        <v>5</v>
      </c>
      <c r="C73" s="8" t="s">
        <v>6</v>
      </c>
      <c r="D73" s="142" t="s">
        <v>21</v>
      </c>
      <c r="E73" s="212" t="s">
        <v>108</v>
      </c>
      <c r="F73" s="213" t="s">
        <v>110</v>
      </c>
      <c r="G73" s="168" t="s">
        <v>206</v>
      </c>
      <c r="H73" s="186">
        <v>0</v>
      </c>
      <c r="I73" s="56"/>
      <c r="J73" s="41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9" s="29" customFormat="1" ht="18.75">
      <c r="A74" s="107" t="s">
        <v>22</v>
      </c>
      <c r="B74" s="138" t="s">
        <v>5</v>
      </c>
      <c r="C74" s="109" t="s">
        <v>7</v>
      </c>
      <c r="D74" s="110"/>
      <c r="E74" s="214"/>
      <c r="F74" s="215"/>
      <c r="G74" s="111"/>
      <c r="H74" s="177">
        <f>+H75</f>
        <v>86843</v>
      </c>
      <c r="I74" s="25"/>
    </row>
    <row r="75" spans="1:9" s="29" customFormat="1" ht="18.75">
      <c r="A75" s="107" t="s">
        <v>23</v>
      </c>
      <c r="B75" s="70" t="s">
        <v>5</v>
      </c>
      <c r="C75" s="109" t="s">
        <v>7</v>
      </c>
      <c r="D75" s="109" t="s">
        <v>24</v>
      </c>
      <c r="E75" s="216"/>
      <c r="F75" s="217"/>
      <c r="G75" s="109"/>
      <c r="H75" s="177">
        <f>H76</f>
        <v>86843</v>
      </c>
      <c r="I75" s="25"/>
    </row>
    <row r="76" spans="1:9" s="38" customFormat="1" ht="18.75">
      <c r="A76" s="102" t="s">
        <v>57</v>
      </c>
      <c r="B76" s="73" t="s">
        <v>5</v>
      </c>
      <c r="C76" s="103" t="s">
        <v>7</v>
      </c>
      <c r="D76" s="103" t="s">
        <v>24</v>
      </c>
      <c r="E76" s="176" t="s">
        <v>112</v>
      </c>
      <c r="F76" s="199" t="s">
        <v>104</v>
      </c>
      <c r="G76" s="104"/>
      <c r="H76" s="177">
        <f>H77</f>
        <v>86843</v>
      </c>
      <c r="I76" s="4"/>
    </row>
    <row r="77" spans="1:9" s="29" customFormat="1" ht="18.75">
      <c r="A77" s="105" t="s">
        <v>58</v>
      </c>
      <c r="B77" s="79" t="s">
        <v>5</v>
      </c>
      <c r="C77" s="90" t="s">
        <v>7</v>
      </c>
      <c r="D77" s="90" t="s">
        <v>24</v>
      </c>
      <c r="E77" s="211" t="s">
        <v>115</v>
      </c>
      <c r="F77" s="208" t="s">
        <v>104</v>
      </c>
      <c r="G77" s="106"/>
      <c r="H77" s="181">
        <f>H78</f>
        <v>86843</v>
      </c>
      <c r="I77" s="25"/>
    </row>
    <row r="78" spans="1:9" s="29" customFormat="1" ht="18.75">
      <c r="A78" s="105" t="s">
        <v>59</v>
      </c>
      <c r="B78" s="79" t="s">
        <v>5</v>
      </c>
      <c r="C78" s="112" t="s">
        <v>7</v>
      </c>
      <c r="D78" s="112" t="s">
        <v>24</v>
      </c>
      <c r="E78" s="211" t="s">
        <v>115</v>
      </c>
      <c r="F78" s="208" t="s">
        <v>119</v>
      </c>
      <c r="G78" s="112"/>
      <c r="H78" s="181">
        <f>H79</f>
        <v>86843</v>
      </c>
      <c r="I78" s="25"/>
    </row>
    <row r="79" spans="1:9" s="29" customFormat="1" ht="56.25">
      <c r="A79" s="83" t="s">
        <v>13</v>
      </c>
      <c r="B79" s="66" t="s">
        <v>5</v>
      </c>
      <c r="C79" s="66" t="s">
        <v>7</v>
      </c>
      <c r="D79" s="66" t="s">
        <v>24</v>
      </c>
      <c r="E79" s="211" t="s">
        <v>115</v>
      </c>
      <c r="F79" s="218" t="s">
        <v>119</v>
      </c>
      <c r="G79" s="66" t="s">
        <v>8</v>
      </c>
      <c r="H79" s="182">
        <f>H80+H81</f>
        <v>86843</v>
      </c>
      <c r="I79" s="25"/>
    </row>
    <row r="80" spans="1:9" s="29" customFormat="1" ht="18.75">
      <c r="A80" s="83" t="s">
        <v>220</v>
      </c>
      <c r="B80" s="66" t="s">
        <v>5</v>
      </c>
      <c r="C80" s="66" t="s">
        <v>7</v>
      </c>
      <c r="D80" s="66" t="s">
        <v>24</v>
      </c>
      <c r="E80" s="211" t="s">
        <v>115</v>
      </c>
      <c r="F80" s="218" t="s">
        <v>119</v>
      </c>
      <c r="G80" s="66" t="s">
        <v>215</v>
      </c>
      <c r="H80" s="182">
        <v>66699.68</v>
      </c>
      <c r="I80" s="25"/>
    </row>
    <row r="81" spans="1:9" s="29" customFormat="1" ht="37.5">
      <c r="A81" s="83" t="s">
        <v>221</v>
      </c>
      <c r="B81" s="66" t="s">
        <v>5</v>
      </c>
      <c r="C81" s="66" t="s">
        <v>7</v>
      </c>
      <c r="D81" s="66" t="s">
        <v>24</v>
      </c>
      <c r="E81" s="211" t="s">
        <v>115</v>
      </c>
      <c r="F81" s="218" t="s">
        <v>119</v>
      </c>
      <c r="G81" s="66" t="s">
        <v>216</v>
      </c>
      <c r="H81" s="182">
        <v>20143.32</v>
      </c>
      <c r="I81" s="25"/>
    </row>
    <row r="82" spans="1:9" s="42" customFormat="1" ht="18.75">
      <c r="A82" s="65" t="s">
        <v>25</v>
      </c>
      <c r="B82" s="108" t="s">
        <v>5</v>
      </c>
      <c r="C82" s="113" t="s">
        <v>24</v>
      </c>
      <c r="D82" s="113"/>
      <c r="E82" s="214"/>
      <c r="F82" s="215"/>
      <c r="G82" s="113"/>
      <c r="H82" s="187">
        <f>H83</f>
        <v>2400</v>
      </c>
      <c r="I82" s="24"/>
    </row>
    <row r="83" spans="1:9" s="42" customFormat="1" ht="20.25" customHeight="1">
      <c r="A83" s="131" t="s">
        <v>68</v>
      </c>
      <c r="B83" s="70" t="s">
        <v>5</v>
      </c>
      <c r="C83" s="113" t="s">
        <v>24</v>
      </c>
      <c r="D83" s="113" t="s">
        <v>41</v>
      </c>
      <c r="E83" s="216"/>
      <c r="F83" s="217"/>
      <c r="G83" s="67"/>
      <c r="H83" s="177">
        <f>H91</f>
        <v>2400</v>
      </c>
      <c r="I83" s="24"/>
    </row>
    <row r="84" spans="1:9" s="43" customFormat="1" ht="1.5" customHeight="1" hidden="1">
      <c r="A84" s="134" t="s">
        <v>69</v>
      </c>
      <c r="B84" s="135" t="s">
        <v>5</v>
      </c>
      <c r="C84" s="136" t="s">
        <v>24</v>
      </c>
      <c r="D84" s="136" t="s">
        <v>41</v>
      </c>
      <c r="E84" s="176" t="s">
        <v>120</v>
      </c>
      <c r="F84" s="199" t="s">
        <v>104</v>
      </c>
      <c r="G84" s="70"/>
      <c r="H84" s="180" t="e">
        <f>H89+H85</f>
        <v>#REF!</v>
      </c>
      <c r="I84" s="26"/>
    </row>
    <row r="85" spans="1:9" s="42" customFormat="1" ht="18.75" hidden="1">
      <c r="A85" s="163" t="s">
        <v>125</v>
      </c>
      <c r="B85" s="133" t="s">
        <v>5</v>
      </c>
      <c r="C85" s="8" t="s">
        <v>24</v>
      </c>
      <c r="D85" s="8" t="s">
        <v>41</v>
      </c>
      <c r="E85" s="211" t="s">
        <v>121</v>
      </c>
      <c r="F85" s="208" t="s">
        <v>104</v>
      </c>
      <c r="G85" s="66"/>
      <c r="H85" s="182">
        <f>H86</f>
        <v>0</v>
      </c>
      <c r="I85" s="24"/>
    </row>
    <row r="86" spans="1:9" s="42" customFormat="1" ht="18.75" hidden="1">
      <c r="A86" s="167" t="s">
        <v>188</v>
      </c>
      <c r="B86" s="133" t="s">
        <v>5</v>
      </c>
      <c r="C86" s="8" t="s">
        <v>24</v>
      </c>
      <c r="D86" s="8" t="s">
        <v>41</v>
      </c>
      <c r="E86" s="211" t="s">
        <v>123</v>
      </c>
      <c r="F86" s="208" t="s">
        <v>104</v>
      </c>
      <c r="G86" s="66"/>
      <c r="H86" s="182">
        <f>H87</f>
        <v>0</v>
      </c>
      <c r="I86" s="24"/>
    </row>
    <row r="87" spans="1:9" s="29" customFormat="1" ht="36" hidden="1">
      <c r="A87" s="166" t="s">
        <v>141</v>
      </c>
      <c r="B87" s="79" t="s">
        <v>5</v>
      </c>
      <c r="C87" s="114" t="s">
        <v>24</v>
      </c>
      <c r="D87" s="114" t="s">
        <v>41</v>
      </c>
      <c r="E87" s="211" t="s">
        <v>123</v>
      </c>
      <c r="F87" s="208" t="s">
        <v>124</v>
      </c>
      <c r="G87" s="66"/>
      <c r="H87" s="181">
        <f>+H88</f>
        <v>0</v>
      </c>
      <c r="I87" s="25"/>
    </row>
    <row r="88" spans="1:9" s="29" customFormat="1" ht="18.75" hidden="1">
      <c r="A88" s="161" t="s">
        <v>109</v>
      </c>
      <c r="B88" s="8" t="s">
        <v>5</v>
      </c>
      <c r="C88" s="137" t="s">
        <v>24</v>
      </c>
      <c r="D88" s="137" t="s">
        <v>41</v>
      </c>
      <c r="E88" s="211" t="s">
        <v>123</v>
      </c>
      <c r="F88" s="208" t="s">
        <v>124</v>
      </c>
      <c r="G88" s="66" t="s">
        <v>15</v>
      </c>
      <c r="H88" s="182"/>
      <c r="I88" s="25" t="s">
        <v>74</v>
      </c>
    </row>
    <row r="89" spans="1:9" s="29" customFormat="1" ht="75" hidden="1">
      <c r="A89" s="155" t="s">
        <v>89</v>
      </c>
      <c r="B89" s="149" t="s">
        <v>5</v>
      </c>
      <c r="C89" s="150" t="s">
        <v>24</v>
      </c>
      <c r="D89" s="150" t="s">
        <v>41</v>
      </c>
      <c r="E89" s="305" t="s">
        <v>126</v>
      </c>
      <c r="F89" s="306"/>
      <c r="G89" s="149"/>
      <c r="H89" s="188" t="e">
        <f>H90</f>
        <v>#REF!</v>
      </c>
      <c r="I89" s="25"/>
    </row>
    <row r="90" spans="1:9" s="29" customFormat="1" ht="56.25" hidden="1">
      <c r="A90" s="167" t="s">
        <v>122</v>
      </c>
      <c r="B90" s="149" t="s">
        <v>5</v>
      </c>
      <c r="C90" s="150" t="s">
        <v>24</v>
      </c>
      <c r="D90" s="150" t="s">
        <v>41</v>
      </c>
      <c r="E90" s="219" t="s">
        <v>127</v>
      </c>
      <c r="F90" s="173" t="s">
        <v>104</v>
      </c>
      <c r="G90" s="149"/>
      <c r="H90" s="188" t="e">
        <f>#REF!</f>
        <v>#REF!</v>
      </c>
      <c r="I90" s="25"/>
    </row>
    <row r="91" spans="1:9" s="29" customFormat="1" ht="35.25" customHeight="1">
      <c r="A91" s="292" t="s">
        <v>224</v>
      </c>
      <c r="B91" s="66" t="s">
        <v>5</v>
      </c>
      <c r="C91" s="112" t="s">
        <v>24</v>
      </c>
      <c r="D91" s="172" t="s">
        <v>41</v>
      </c>
      <c r="E91" s="176" t="s">
        <v>112</v>
      </c>
      <c r="F91" s="199" t="s">
        <v>104</v>
      </c>
      <c r="G91" s="94"/>
      <c r="H91" s="182">
        <f>H92</f>
        <v>2400</v>
      </c>
      <c r="I91" s="25"/>
    </row>
    <row r="92" spans="1:9" s="29" customFormat="1" ht="30" customHeight="1">
      <c r="A92" s="293" t="s">
        <v>125</v>
      </c>
      <c r="B92" s="66" t="s">
        <v>5</v>
      </c>
      <c r="C92" s="112" t="s">
        <v>24</v>
      </c>
      <c r="D92" s="172" t="s">
        <v>41</v>
      </c>
      <c r="E92" s="176" t="s">
        <v>248</v>
      </c>
      <c r="F92" s="199" t="s">
        <v>104</v>
      </c>
      <c r="G92" s="94"/>
      <c r="H92" s="182">
        <f>H93</f>
        <v>2400</v>
      </c>
      <c r="I92" s="25"/>
    </row>
    <row r="93" spans="1:9" s="29" customFormat="1" ht="30.75" customHeight="1">
      <c r="A93" s="293" t="s">
        <v>225</v>
      </c>
      <c r="B93" s="66" t="s">
        <v>5</v>
      </c>
      <c r="C93" s="112" t="s">
        <v>24</v>
      </c>
      <c r="D93" s="172" t="s">
        <v>41</v>
      </c>
      <c r="E93" s="176" t="s">
        <v>115</v>
      </c>
      <c r="F93" s="199" t="s">
        <v>104</v>
      </c>
      <c r="G93" s="94"/>
      <c r="H93" s="182">
        <f>H94</f>
        <v>2400</v>
      </c>
      <c r="I93" s="25"/>
    </row>
    <row r="94" spans="1:9" s="29" customFormat="1" ht="29.25" customHeight="1">
      <c r="A94" s="293" t="s">
        <v>141</v>
      </c>
      <c r="B94" s="66" t="s">
        <v>5</v>
      </c>
      <c r="C94" s="112" t="s">
        <v>24</v>
      </c>
      <c r="D94" s="172" t="s">
        <v>41</v>
      </c>
      <c r="E94" s="176" t="s">
        <v>115</v>
      </c>
      <c r="F94" s="199" t="s">
        <v>124</v>
      </c>
      <c r="G94" s="94"/>
      <c r="H94" s="182">
        <f>H95</f>
        <v>2400</v>
      </c>
      <c r="I94" s="25"/>
    </row>
    <row r="95" spans="1:9" s="29" customFormat="1" ht="28.5" customHeight="1">
      <c r="A95" s="293" t="s">
        <v>109</v>
      </c>
      <c r="B95" s="66" t="s">
        <v>5</v>
      </c>
      <c r="C95" s="112" t="s">
        <v>24</v>
      </c>
      <c r="D95" s="172" t="s">
        <v>41</v>
      </c>
      <c r="E95" s="176" t="s">
        <v>115</v>
      </c>
      <c r="F95" s="199" t="s">
        <v>124</v>
      </c>
      <c r="G95" s="94" t="s">
        <v>15</v>
      </c>
      <c r="H95" s="182">
        <f>H96</f>
        <v>2400</v>
      </c>
      <c r="I95" s="25"/>
    </row>
    <row r="96" spans="1:9" s="29" customFormat="1" ht="27" customHeight="1">
      <c r="A96" s="293" t="s">
        <v>207</v>
      </c>
      <c r="B96" s="66" t="s">
        <v>5</v>
      </c>
      <c r="C96" s="112" t="s">
        <v>24</v>
      </c>
      <c r="D96" s="172" t="s">
        <v>76</v>
      </c>
      <c r="E96" s="176" t="s">
        <v>248</v>
      </c>
      <c r="F96" s="199" t="s">
        <v>124</v>
      </c>
      <c r="G96" s="94" t="s">
        <v>206</v>
      </c>
      <c r="H96" s="182">
        <v>2400</v>
      </c>
      <c r="I96" s="25"/>
    </row>
    <row r="97" spans="1:9" s="29" customFormat="1" ht="18.75">
      <c r="A97" s="71" t="s">
        <v>26</v>
      </c>
      <c r="B97" s="108" t="s">
        <v>5</v>
      </c>
      <c r="C97" s="67" t="s">
        <v>12</v>
      </c>
      <c r="D97" s="116"/>
      <c r="E97" s="220"/>
      <c r="F97" s="221"/>
      <c r="G97" s="69"/>
      <c r="H97" s="177">
        <f>H98</f>
        <v>810785</v>
      </c>
      <c r="I97" s="25"/>
    </row>
    <row r="98" spans="1:9" s="29" customFormat="1" ht="18.75">
      <c r="A98" s="87" t="s">
        <v>27</v>
      </c>
      <c r="B98" s="66" t="s">
        <v>5</v>
      </c>
      <c r="C98" s="66" t="s">
        <v>12</v>
      </c>
      <c r="D98" s="84">
        <v>12</v>
      </c>
      <c r="E98" s="203"/>
      <c r="F98" s="208"/>
      <c r="G98" s="94"/>
      <c r="H98" s="182">
        <f>H99</f>
        <v>810785</v>
      </c>
      <c r="I98" s="25"/>
    </row>
    <row r="99" spans="1:9" s="29" customFormat="1" ht="18.75" customHeight="1">
      <c r="A99" s="87"/>
      <c r="B99" s="70" t="s">
        <v>5</v>
      </c>
      <c r="C99" s="70" t="s">
        <v>12</v>
      </c>
      <c r="D99" s="88" t="s">
        <v>28</v>
      </c>
      <c r="E99" s="120" t="s">
        <v>254</v>
      </c>
      <c r="F99" s="199" t="s">
        <v>104</v>
      </c>
      <c r="G99" s="89"/>
      <c r="H99" s="180">
        <f>H100+H103+H106+H110</f>
        <v>810785</v>
      </c>
      <c r="I99" s="25"/>
    </row>
    <row r="100" spans="1:248" s="36" customFormat="1" ht="33.75" customHeight="1">
      <c r="A100" s="260" t="s">
        <v>58</v>
      </c>
      <c r="B100" s="8" t="s">
        <v>5</v>
      </c>
      <c r="C100" s="241" t="s">
        <v>12</v>
      </c>
      <c r="D100" s="242" t="s">
        <v>28</v>
      </c>
      <c r="E100" s="303" t="s">
        <v>256</v>
      </c>
      <c r="F100" s="304"/>
      <c r="G100" s="264"/>
      <c r="H100" s="270">
        <f>+H101</f>
        <v>168835</v>
      </c>
      <c r="I100" s="4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</row>
    <row r="101" spans="1:248" s="36" customFormat="1" ht="32.25" customHeight="1">
      <c r="A101" s="268" t="s">
        <v>241</v>
      </c>
      <c r="B101" s="8" t="s">
        <v>5</v>
      </c>
      <c r="C101" s="241" t="s">
        <v>12</v>
      </c>
      <c r="D101" s="242" t="s">
        <v>28</v>
      </c>
      <c r="E101" s="303" t="s">
        <v>256</v>
      </c>
      <c r="F101" s="304"/>
      <c r="G101" s="264" t="s">
        <v>15</v>
      </c>
      <c r="H101" s="271">
        <f>H102</f>
        <v>168835</v>
      </c>
      <c r="I101" s="4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</row>
    <row r="102" spans="1:248" s="36" customFormat="1" ht="26.25" customHeight="1">
      <c r="A102" s="235" t="s">
        <v>14</v>
      </c>
      <c r="B102" s="8" t="s">
        <v>5</v>
      </c>
      <c r="C102" s="241" t="s">
        <v>12</v>
      </c>
      <c r="D102" s="242" t="s">
        <v>28</v>
      </c>
      <c r="E102" s="303" t="s">
        <v>256</v>
      </c>
      <c r="F102" s="304"/>
      <c r="G102" s="258" t="s">
        <v>206</v>
      </c>
      <c r="H102" s="267">
        <v>168835</v>
      </c>
      <c r="I102" s="4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</row>
    <row r="103" spans="1:248" s="36" customFormat="1" ht="36" customHeight="1">
      <c r="A103" s="240" t="s">
        <v>14</v>
      </c>
      <c r="B103" s="133" t="s">
        <v>5</v>
      </c>
      <c r="C103" s="241" t="s">
        <v>12</v>
      </c>
      <c r="D103" s="242" t="s">
        <v>28</v>
      </c>
      <c r="E103" s="303" t="s">
        <v>255</v>
      </c>
      <c r="F103" s="304"/>
      <c r="G103" s="264"/>
      <c r="H103" s="271">
        <f>+H104</f>
        <v>393950</v>
      </c>
      <c r="I103" s="4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</row>
    <row r="104" spans="1:248" s="45" customFormat="1" ht="17.25" customHeight="1">
      <c r="A104" s="269" t="s">
        <v>243</v>
      </c>
      <c r="B104" s="133" t="s">
        <v>5</v>
      </c>
      <c r="C104" s="241" t="s">
        <v>12</v>
      </c>
      <c r="D104" s="242" t="s">
        <v>28</v>
      </c>
      <c r="E104" s="303" t="s">
        <v>255</v>
      </c>
      <c r="F104" s="304"/>
      <c r="G104" s="264" t="s">
        <v>15</v>
      </c>
      <c r="H104" s="270">
        <f>+H105</f>
        <v>393950</v>
      </c>
      <c r="I104" s="4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</row>
    <row r="105" spans="1:249" s="34" customFormat="1" ht="18.75">
      <c r="A105" s="161" t="s">
        <v>109</v>
      </c>
      <c r="B105" s="8" t="s">
        <v>5</v>
      </c>
      <c r="C105" s="241" t="s">
        <v>12</v>
      </c>
      <c r="D105" s="242" t="s">
        <v>28</v>
      </c>
      <c r="E105" s="303" t="s">
        <v>255</v>
      </c>
      <c r="F105" s="304"/>
      <c r="G105" s="258" t="s">
        <v>206</v>
      </c>
      <c r="H105" s="267">
        <v>393950</v>
      </c>
      <c r="I105" s="4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</row>
    <row r="106" spans="1:38" s="33" customFormat="1" ht="27.75" customHeight="1">
      <c r="A106" s="230" t="s">
        <v>207</v>
      </c>
      <c r="B106" s="136" t="s">
        <v>5</v>
      </c>
      <c r="C106" s="262" t="s">
        <v>12</v>
      </c>
      <c r="D106" s="263" t="s">
        <v>28</v>
      </c>
      <c r="E106" s="315" t="s">
        <v>257</v>
      </c>
      <c r="F106" s="316"/>
      <c r="G106" s="264"/>
      <c r="H106" s="257">
        <f>H107</f>
        <v>198000</v>
      </c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s="33" customFormat="1" ht="27" customHeight="1">
      <c r="A107" s="102" t="s">
        <v>57</v>
      </c>
      <c r="B107" s="136" t="s">
        <v>5</v>
      </c>
      <c r="C107" s="262" t="s">
        <v>12</v>
      </c>
      <c r="D107" s="263" t="s">
        <v>28</v>
      </c>
      <c r="E107" s="341" t="s">
        <v>258</v>
      </c>
      <c r="F107" s="342"/>
      <c r="G107" s="258"/>
      <c r="H107" s="257">
        <f>H108</f>
        <v>198000</v>
      </c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38" s="33" customFormat="1" ht="30" customHeight="1">
      <c r="A108" s="261" t="s">
        <v>58</v>
      </c>
      <c r="B108" s="136" t="s">
        <v>5</v>
      </c>
      <c r="C108" s="262" t="s">
        <v>12</v>
      </c>
      <c r="D108" s="263" t="s">
        <v>28</v>
      </c>
      <c r="E108" s="321" t="s">
        <v>259</v>
      </c>
      <c r="F108" s="322"/>
      <c r="G108" s="258"/>
      <c r="H108" s="257">
        <f>H109</f>
        <v>198000</v>
      </c>
      <c r="I108" s="3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</row>
    <row r="109" spans="1:38" s="33" customFormat="1" ht="22.5" customHeight="1">
      <c r="A109" s="239" t="s">
        <v>128</v>
      </c>
      <c r="B109" s="253" t="s">
        <v>5</v>
      </c>
      <c r="C109" s="241" t="s">
        <v>12</v>
      </c>
      <c r="D109" s="242" t="s">
        <v>28</v>
      </c>
      <c r="E109" s="317" t="s">
        <v>260</v>
      </c>
      <c r="F109" s="318"/>
      <c r="G109" s="258" t="s">
        <v>15</v>
      </c>
      <c r="H109" s="186">
        <v>198000</v>
      </c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</row>
    <row r="110" spans="1:38" s="33" customFormat="1" ht="39" customHeight="1">
      <c r="A110" s="161" t="s">
        <v>109</v>
      </c>
      <c r="B110" s="8" t="s">
        <v>5</v>
      </c>
      <c r="C110" s="262" t="s">
        <v>12</v>
      </c>
      <c r="D110" s="263" t="s">
        <v>28</v>
      </c>
      <c r="E110" s="339" t="s">
        <v>261</v>
      </c>
      <c r="F110" s="340"/>
      <c r="G110" s="258"/>
      <c r="H110" s="257">
        <f>H111</f>
        <v>50000</v>
      </c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  <row r="111" spans="1:9" s="38" customFormat="1" ht="37.5">
      <c r="A111" s="239" t="s">
        <v>244</v>
      </c>
      <c r="B111" s="253" t="s">
        <v>5</v>
      </c>
      <c r="C111" s="241" t="s">
        <v>12</v>
      </c>
      <c r="D111" s="242" t="s">
        <v>28</v>
      </c>
      <c r="E111" s="319" t="s">
        <v>261</v>
      </c>
      <c r="F111" s="320"/>
      <c r="G111" s="258" t="s">
        <v>15</v>
      </c>
      <c r="H111" s="186">
        <v>50000</v>
      </c>
      <c r="I111" s="4"/>
    </row>
    <row r="112" spans="1:9" s="29" customFormat="1" ht="15.75" customHeight="1">
      <c r="A112" s="240" t="s">
        <v>14</v>
      </c>
      <c r="B112" s="70" t="s">
        <v>5</v>
      </c>
      <c r="C112" s="109" t="s">
        <v>29</v>
      </c>
      <c r="D112" s="109" t="s">
        <v>7</v>
      </c>
      <c r="E112" s="220"/>
      <c r="F112" s="221"/>
      <c r="G112" s="109"/>
      <c r="H112" s="189">
        <f>H123+H114</f>
        <v>11782860.99</v>
      </c>
      <c r="I112" s="25" t="s">
        <v>32</v>
      </c>
    </row>
    <row r="113" spans="1:9" s="29" customFormat="1" ht="18.75" hidden="1">
      <c r="A113" s="107" t="s">
        <v>30</v>
      </c>
      <c r="B113" s="73" t="s">
        <v>5</v>
      </c>
      <c r="C113" s="109" t="s">
        <v>29</v>
      </c>
      <c r="D113" s="109" t="s">
        <v>7</v>
      </c>
      <c r="E113" s="176" t="s">
        <v>177</v>
      </c>
      <c r="F113" s="199" t="s">
        <v>104</v>
      </c>
      <c r="G113" s="109"/>
      <c r="H113" s="189" t="e">
        <f>#REF!</f>
        <v>#REF!</v>
      </c>
      <c r="I113" s="25"/>
    </row>
    <row r="114" spans="1:9" s="29" customFormat="1" ht="56.25">
      <c r="A114" s="284" t="s">
        <v>262</v>
      </c>
      <c r="B114" s="73" t="s">
        <v>5</v>
      </c>
      <c r="C114" s="112" t="s">
        <v>29</v>
      </c>
      <c r="D114" s="112" t="s">
        <v>7</v>
      </c>
      <c r="E114" s="299" t="s">
        <v>263</v>
      </c>
      <c r="F114" s="300"/>
      <c r="G114" s="66"/>
      <c r="H114" s="189">
        <f>H115</f>
        <v>10928974.13</v>
      </c>
      <c r="I114" s="25"/>
    </row>
    <row r="115" spans="1:9" s="29" customFormat="1" ht="56.25">
      <c r="A115" s="285" t="s">
        <v>264</v>
      </c>
      <c r="B115" s="73" t="s">
        <v>5</v>
      </c>
      <c r="C115" s="112" t="s">
        <v>29</v>
      </c>
      <c r="D115" s="112" t="s">
        <v>7</v>
      </c>
      <c r="E115" s="301" t="s">
        <v>265</v>
      </c>
      <c r="F115" s="302"/>
      <c r="G115" s="66"/>
      <c r="H115" s="189">
        <f>H116</f>
        <v>10928974.13</v>
      </c>
      <c r="I115" s="25"/>
    </row>
    <row r="116" spans="1:9" s="29" customFormat="1" ht="18.75">
      <c r="A116" s="285" t="s">
        <v>266</v>
      </c>
      <c r="B116" s="73" t="s">
        <v>5</v>
      </c>
      <c r="C116" s="112" t="s">
        <v>29</v>
      </c>
      <c r="D116" s="112" t="s">
        <v>7</v>
      </c>
      <c r="E116" s="299" t="s">
        <v>267</v>
      </c>
      <c r="F116" s="300"/>
      <c r="G116" s="66"/>
      <c r="H116" s="189">
        <f>H117+H119+H121</f>
        <v>10928974.13</v>
      </c>
      <c r="I116" s="25"/>
    </row>
    <row r="117" spans="1:9" s="29" customFormat="1" ht="37.5">
      <c r="A117" s="286" t="s">
        <v>268</v>
      </c>
      <c r="B117" s="73" t="s">
        <v>5</v>
      </c>
      <c r="C117" s="112" t="s">
        <v>29</v>
      </c>
      <c r="D117" s="112" t="s">
        <v>7</v>
      </c>
      <c r="E117" s="297" t="s">
        <v>269</v>
      </c>
      <c r="F117" s="298"/>
      <c r="G117" s="66"/>
      <c r="H117" s="189">
        <f>H118</f>
        <v>8825999.91</v>
      </c>
      <c r="I117" s="25"/>
    </row>
    <row r="118" spans="1:9" s="29" customFormat="1" ht="18.75">
      <c r="A118" s="287" t="s">
        <v>270</v>
      </c>
      <c r="B118" s="73" t="s">
        <v>5</v>
      </c>
      <c r="C118" s="112" t="s">
        <v>29</v>
      </c>
      <c r="D118" s="112" t="s">
        <v>7</v>
      </c>
      <c r="E118" s="297" t="s">
        <v>269</v>
      </c>
      <c r="F118" s="298"/>
      <c r="G118" s="66" t="s">
        <v>275</v>
      </c>
      <c r="H118" s="189">
        <v>8825999.91</v>
      </c>
      <c r="I118" s="25"/>
    </row>
    <row r="119" spans="1:9" s="29" customFormat="1" ht="37.5">
      <c r="A119" s="288" t="s">
        <v>271</v>
      </c>
      <c r="B119" s="73" t="s">
        <v>5</v>
      </c>
      <c r="C119" s="112" t="s">
        <v>29</v>
      </c>
      <c r="D119" s="112" t="s">
        <v>7</v>
      </c>
      <c r="E119" s="297" t="s">
        <v>272</v>
      </c>
      <c r="F119" s="298"/>
      <c r="G119" s="66"/>
      <c r="H119" s="189">
        <f>H120</f>
        <v>1065873.99</v>
      </c>
      <c r="I119" s="25"/>
    </row>
    <row r="120" spans="1:9" s="29" customFormat="1" ht="18.75">
      <c r="A120" s="287" t="s">
        <v>270</v>
      </c>
      <c r="B120" s="73" t="s">
        <v>5</v>
      </c>
      <c r="C120" s="112" t="s">
        <v>29</v>
      </c>
      <c r="D120" s="112" t="s">
        <v>7</v>
      </c>
      <c r="E120" s="297" t="s">
        <v>272</v>
      </c>
      <c r="F120" s="298"/>
      <c r="G120" s="66" t="s">
        <v>275</v>
      </c>
      <c r="H120" s="189">
        <v>1065873.99</v>
      </c>
      <c r="I120" s="25"/>
    </row>
    <row r="121" spans="1:9" s="29" customFormat="1" ht="37.5">
      <c r="A121" s="289" t="s">
        <v>273</v>
      </c>
      <c r="B121" s="73" t="s">
        <v>5</v>
      </c>
      <c r="C121" s="112" t="s">
        <v>29</v>
      </c>
      <c r="D121" s="112" t="s">
        <v>7</v>
      </c>
      <c r="E121" s="297" t="s">
        <v>274</v>
      </c>
      <c r="F121" s="298"/>
      <c r="G121" s="66"/>
      <c r="H121" s="189">
        <f>H122</f>
        <v>1037100.23</v>
      </c>
      <c r="I121" s="25"/>
    </row>
    <row r="122" spans="1:9" s="29" customFormat="1" ht="18.75">
      <c r="A122" s="290" t="s">
        <v>109</v>
      </c>
      <c r="B122" s="73" t="s">
        <v>5</v>
      </c>
      <c r="C122" s="112" t="s">
        <v>29</v>
      </c>
      <c r="D122" s="112" t="s">
        <v>7</v>
      </c>
      <c r="E122" s="297" t="s">
        <v>274</v>
      </c>
      <c r="F122" s="298"/>
      <c r="G122" s="66" t="s">
        <v>275</v>
      </c>
      <c r="H122" s="189">
        <v>1037100.23</v>
      </c>
      <c r="I122" s="25"/>
    </row>
    <row r="123" spans="1:9" s="29" customFormat="1" ht="56.25">
      <c r="A123" s="107" t="s">
        <v>61</v>
      </c>
      <c r="B123" s="73" t="s">
        <v>5</v>
      </c>
      <c r="C123" s="139" t="s">
        <v>29</v>
      </c>
      <c r="D123" s="139" t="s">
        <v>7</v>
      </c>
      <c r="E123" s="195" t="s">
        <v>191</v>
      </c>
      <c r="F123" s="196" t="s">
        <v>104</v>
      </c>
      <c r="G123" s="70"/>
      <c r="H123" s="180">
        <f>H124</f>
        <v>853886.8600000001</v>
      </c>
      <c r="I123" s="25" t="s">
        <v>86</v>
      </c>
    </row>
    <row r="124" spans="1:9" s="29" customFormat="1" ht="75">
      <c r="A124" s="239" t="s">
        <v>200</v>
      </c>
      <c r="B124" s="73" t="s">
        <v>5</v>
      </c>
      <c r="C124" s="139" t="s">
        <v>29</v>
      </c>
      <c r="D124" s="139" t="s">
        <v>7</v>
      </c>
      <c r="E124" s="195" t="s">
        <v>192</v>
      </c>
      <c r="F124" s="196" t="s">
        <v>104</v>
      </c>
      <c r="G124" s="70"/>
      <c r="H124" s="180">
        <f>H132+H125</f>
        <v>853886.8600000001</v>
      </c>
      <c r="I124" s="25"/>
    </row>
    <row r="125" spans="1:9" s="29" customFormat="1" ht="38.25" customHeight="1">
      <c r="A125" s="238" t="s">
        <v>186</v>
      </c>
      <c r="B125" s="73" t="s">
        <v>5</v>
      </c>
      <c r="C125" s="139" t="s">
        <v>29</v>
      </c>
      <c r="D125" s="139" t="s">
        <v>7</v>
      </c>
      <c r="E125" s="195" t="s">
        <v>192</v>
      </c>
      <c r="F125" s="196" t="s">
        <v>155</v>
      </c>
      <c r="G125" s="70"/>
      <c r="H125" s="180">
        <f>H126+H128</f>
        <v>177082</v>
      </c>
      <c r="I125" s="25"/>
    </row>
    <row r="126" spans="1:9" s="29" customFormat="1" ht="29.25" customHeight="1">
      <c r="A126" s="259" t="s">
        <v>156</v>
      </c>
      <c r="B126" s="79" t="s">
        <v>5</v>
      </c>
      <c r="C126" s="112" t="s">
        <v>29</v>
      </c>
      <c r="D126" s="112" t="s">
        <v>7</v>
      </c>
      <c r="E126" s="222" t="s">
        <v>192</v>
      </c>
      <c r="F126" s="202" t="s">
        <v>155</v>
      </c>
      <c r="G126" s="66" t="s">
        <v>15</v>
      </c>
      <c r="H126" s="182">
        <f>H127</f>
        <v>164713</v>
      </c>
      <c r="I126" s="25"/>
    </row>
    <row r="127" spans="1:9" s="29" customFormat="1" ht="18.75">
      <c r="A127" s="230" t="s">
        <v>109</v>
      </c>
      <c r="B127" s="79" t="s">
        <v>5</v>
      </c>
      <c r="C127" s="112" t="s">
        <v>29</v>
      </c>
      <c r="D127" s="112" t="s">
        <v>7</v>
      </c>
      <c r="E127" s="222" t="s">
        <v>192</v>
      </c>
      <c r="F127" s="202" t="s">
        <v>155</v>
      </c>
      <c r="G127" s="66" t="s">
        <v>206</v>
      </c>
      <c r="H127" s="182">
        <v>164713</v>
      </c>
      <c r="I127" s="25"/>
    </row>
    <row r="128" spans="1:9" s="29" customFormat="1" ht="18.75">
      <c r="A128" s="230" t="s">
        <v>207</v>
      </c>
      <c r="B128" s="133" t="s">
        <v>5</v>
      </c>
      <c r="C128" s="243" t="s">
        <v>29</v>
      </c>
      <c r="D128" s="243" t="s">
        <v>7</v>
      </c>
      <c r="E128" s="313" t="s">
        <v>201</v>
      </c>
      <c r="F128" s="314"/>
      <c r="G128" s="8" t="s">
        <v>17</v>
      </c>
      <c r="H128" s="186">
        <f>H129+H130+H131</f>
        <v>12369</v>
      </c>
      <c r="I128" s="25"/>
    </row>
    <row r="129" spans="1:9" s="29" customFormat="1" ht="18.75">
      <c r="A129" s="235" t="s">
        <v>16</v>
      </c>
      <c r="B129" s="133" t="s">
        <v>5</v>
      </c>
      <c r="C129" s="243" t="s">
        <v>29</v>
      </c>
      <c r="D129" s="243" t="s">
        <v>7</v>
      </c>
      <c r="E129" s="313" t="s">
        <v>201</v>
      </c>
      <c r="F129" s="314"/>
      <c r="G129" s="8" t="s">
        <v>212</v>
      </c>
      <c r="H129" s="186">
        <v>0</v>
      </c>
      <c r="I129" s="25"/>
    </row>
    <row r="130" spans="1:9" s="29" customFormat="1" ht="18.75">
      <c r="A130" s="235" t="s">
        <v>217</v>
      </c>
      <c r="B130" s="133" t="s">
        <v>5</v>
      </c>
      <c r="C130" s="243" t="s">
        <v>29</v>
      </c>
      <c r="D130" s="243" t="s">
        <v>7</v>
      </c>
      <c r="E130" s="313" t="s">
        <v>201</v>
      </c>
      <c r="F130" s="314"/>
      <c r="G130" s="8" t="s">
        <v>213</v>
      </c>
      <c r="H130" s="186">
        <v>12369</v>
      </c>
      <c r="I130" s="25"/>
    </row>
    <row r="131" spans="1:9" s="29" customFormat="1" ht="18.75">
      <c r="A131" s="235" t="s">
        <v>218</v>
      </c>
      <c r="B131" s="133" t="s">
        <v>5</v>
      </c>
      <c r="C131" s="243" t="s">
        <v>29</v>
      </c>
      <c r="D131" s="243" t="s">
        <v>7</v>
      </c>
      <c r="E131" s="313" t="s">
        <v>201</v>
      </c>
      <c r="F131" s="314"/>
      <c r="G131" s="8" t="s">
        <v>214</v>
      </c>
      <c r="H131" s="186">
        <v>0</v>
      </c>
      <c r="I131" s="25"/>
    </row>
    <row r="132" spans="1:9" s="29" customFormat="1" ht="18.75">
      <c r="A132" s="235" t="s">
        <v>219</v>
      </c>
      <c r="B132" s="135" t="s">
        <v>5</v>
      </c>
      <c r="C132" s="265" t="s">
        <v>29</v>
      </c>
      <c r="D132" s="265" t="s">
        <v>7</v>
      </c>
      <c r="E132" s="337" t="s">
        <v>204</v>
      </c>
      <c r="F132" s="338"/>
      <c r="G132" s="136"/>
      <c r="H132" s="257">
        <f>H133+H135</f>
        <v>676804.8600000001</v>
      </c>
      <c r="I132" s="25"/>
    </row>
    <row r="133" spans="1:9" s="29" customFormat="1" ht="37.5">
      <c r="A133" s="239" t="s">
        <v>205</v>
      </c>
      <c r="B133" s="133" t="s">
        <v>5</v>
      </c>
      <c r="C133" s="243" t="s">
        <v>29</v>
      </c>
      <c r="D133" s="243" t="s">
        <v>7</v>
      </c>
      <c r="E133" s="313" t="s">
        <v>204</v>
      </c>
      <c r="F133" s="314"/>
      <c r="G133" s="8" t="s">
        <v>15</v>
      </c>
      <c r="H133" s="186">
        <f>H134</f>
        <v>636427.93</v>
      </c>
      <c r="I133" s="25"/>
    </row>
    <row r="134" spans="1:9" s="29" customFormat="1" ht="18.75">
      <c r="A134" s="230" t="s">
        <v>109</v>
      </c>
      <c r="B134" s="133" t="s">
        <v>5</v>
      </c>
      <c r="C134" s="243" t="s">
        <v>29</v>
      </c>
      <c r="D134" s="243" t="s">
        <v>7</v>
      </c>
      <c r="E134" s="313" t="s">
        <v>204</v>
      </c>
      <c r="F134" s="314"/>
      <c r="G134" s="8" t="s">
        <v>206</v>
      </c>
      <c r="H134" s="186">
        <v>636427.93</v>
      </c>
      <c r="I134" s="25"/>
    </row>
    <row r="135" spans="1:9" s="29" customFormat="1" ht="18.75" customHeight="1">
      <c r="A135" s="235" t="s">
        <v>207</v>
      </c>
      <c r="B135" s="79" t="s">
        <v>5</v>
      </c>
      <c r="C135" s="243" t="s">
        <v>29</v>
      </c>
      <c r="D135" s="243" t="s">
        <v>7</v>
      </c>
      <c r="E135" s="313" t="s">
        <v>204</v>
      </c>
      <c r="F135" s="314"/>
      <c r="G135" s="8" t="s">
        <v>17</v>
      </c>
      <c r="H135" s="186">
        <f>H136+H137+H138</f>
        <v>40376.93</v>
      </c>
      <c r="I135" s="25"/>
    </row>
    <row r="136" spans="1:9" s="29" customFormat="1" ht="18.75" customHeight="1">
      <c r="A136" s="235" t="s">
        <v>16</v>
      </c>
      <c r="B136" s="79" t="s">
        <v>5</v>
      </c>
      <c r="C136" s="243" t="s">
        <v>29</v>
      </c>
      <c r="D136" s="243" t="s">
        <v>7</v>
      </c>
      <c r="E136" s="313" t="s">
        <v>204</v>
      </c>
      <c r="F136" s="314"/>
      <c r="G136" s="8" t="s">
        <v>212</v>
      </c>
      <c r="H136" s="186">
        <v>5957</v>
      </c>
      <c r="I136" s="25"/>
    </row>
    <row r="137" spans="1:9" s="29" customFormat="1" ht="18.75" customHeight="1">
      <c r="A137" s="235" t="s">
        <v>217</v>
      </c>
      <c r="B137" s="79" t="s">
        <v>5</v>
      </c>
      <c r="C137" s="243" t="s">
        <v>29</v>
      </c>
      <c r="D137" s="243" t="s">
        <v>7</v>
      </c>
      <c r="E137" s="313" t="s">
        <v>204</v>
      </c>
      <c r="F137" s="314"/>
      <c r="G137" s="8" t="s">
        <v>213</v>
      </c>
      <c r="H137" s="186">
        <v>34283</v>
      </c>
      <c r="I137" s="25"/>
    </row>
    <row r="138" spans="1:9" s="29" customFormat="1" ht="18.75">
      <c r="A138" s="235" t="s">
        <v>218</v>
      </c>
      <c r="B138" s="79" t="s">
        <v>5</v>
      </c>
      <c r="C138" s="243" t="s">
        <v>29</v>
      </c>
      <c r="D138" s="243" t="s">
        <v>7</v>
      </c>
      <c r="E138" s="313" t="s">
        <v>204</v>
      </c>
      <c r="F138" s="314"/>
      <c r="G138" s="8" t="s">
        <v>214</v>
      </c>
      <c r="H138" s="186">
        <v>136.93</v>
      </c>
      <c r="I138" s="25"/>
    </row>
    <row r="139" spans="1:9" s="29" customFormat="1" ht="21" customHeight="1">
      <c r="A139" s="86" t="s">
        <v>219</v>
      </c>
      <c r="B139" s="70" t="s">
        <v>5</v>
      </c>
      <c r="C139" s="109" t="s">
        <v>29</v>
      </c>
      <c r="D139" s="109" t="s">
        <v>24</v>
      </c>
      <c r="E139" s="204"/>
      <c r="F139" s="205"/>
      <c r="G139" s="109"/>
      <c r="H139" s="189">
        <f>H146+H140</f>
        <v>922523.75</v>
      </c>
      <c r="I139" s="25"/>
    </row>
    <row r="140" spans="1:9" s="29" customFormat="1" ht="21" customHeight="1">
      <c r="A140" s="107" t="s">
        <v>31</v>
      </c>
      <c r="B140" s="70" t="s">
        <v>5</v>
      </c>
      <c r="C140" s="109" t="s">
        <v>29</v>
      </c>
      <c r="D140" s="110" t="s">
        <v>24</v>
      </c>
      <c r="E140" s="204" t="s">
        <v>251</v>
      </c>
      <c r="F140" s="117" t="s">
        <v>104</v>
      </c>
      <c r="G140" s="111"/>
      <c r="H140" s="189">
        <f>H141</f>
        <v>395000</v>
      </c>
      <c r="I140" s="25"/>
    </row>
    <row r="141" spans="1:9" s="29" customFormat="1" ht="21" customHeight="1">
      <c r="A141" s="291" t="s">
        <v>284</v>
      </c>
      <c r="B141" s="66" t="s">
        <v>5</v>
      </c>
      <c r="C141" s="115" t="s">
        <v>29</v>
      </c>
      <c r="D141" s="281" t="s">
        <v>24</v>
      </c>
      <c r="E141" s="210" t="s">
        <v>252</v>
      </c>
      <c r="F141" s="118" t="s">
        <v>104</v>
      </c>
      <c r="G141" s="283"/>
      <c r="H141" s="294">
        <f>H142+H144</f>
        <v>395000</v>
      </c>
      <c r="I141" s="25"/>
    </row>
    <row r="142" spans="1:9" s="29" customFormat="1" ht="21" customHeight="1">
      <c r="A142" s="291" t="s">
        <v>285</v>
      </c>
      <c r="B142" s="66" t="s">
        <v>5</v>
      </c>
      <c r="C142" s="115" t="s">
        <v>29</v>
      </c>
      <c r="D142" s="281" t="s">
        <v>24</v>
      </c>
      <c r="E142" s="210" t="s">
        <v>253</v>
      </c>
      <c r="F142" s="282" t="s">
        <v>242</v>
      </c>
      <c r="G142" s="283" t="s">
        <v>15</v>
      </c>
      <c r="H142" s="189">
        <f>H143</f>
        <v>316000</v>
      </c>
      <c r="I142" s="25"/>
    </row>
    <row r="143" spans="1:9" s="29" customFormat="1" ht="21" customHeight="1">
      <c r="A143" s="107" t="s">
        <v>285</v>
      </c>
      <c r="B143" s="66" t="s">
        <v>5</v>
      </c>
      <c r="C143" s="115" t="s">
        <v>29</v>
      </c>
      <c r="D143" s="281" t="s">
        <v>24</v>
      </c>
      <c r="E143" s="210" t="s">
        <v>253</v>
      </c>
      <c r="F143" s="282" t="s">
        <v>242</v>
      </c>
      <c r="G143" s="283" t="s">
        <v>206</v>
      </c>
      <c r="H143" s="294">
        <v>316000</v>
      </c>
      <c r="I143" s="25"/>
    </row>
    <row r="144" spans="1:9" s="29" customFormat="1" ht="21" customHeight="1">
      <c r="A144" s="291" t="s">
        <v>285</v>
      </c>
      <c r="B144" s="66" t="s">
        <v>5</v>
      </c>
      <c r="C144" s="115" t="s">
        <v>29</v>
      </c>
      <c r="D144" s="281" t="s">
        <v>24</v>
      </c>
      <c r="E144" s="210" t="s">
        <v>253</v>
      </c>
      <c r="F144" s="282" t="s">
        <v>286</v>
      </c>
      <c r="G144" s="283" t="s">
        <v>15</v>
      </c>
      <c r="H144" s="189">
        <f>H145</f>
        <v>79000</v>
      </c>
      <c r="I144" s="25"/>
    </row>
    <row r="145" spans="1:9" s="29" customFormat="1" ht="21" customHeight="1">
      <c r="A145" s="107" t="s">
        <v>285</v>
      </c>
      <c r="B145" s="66" t="s">
        <v>5</v>
      </c>
      <c r="C145" s="115" t="s">
        <v>29</v>
      </c>
      <c r="D145" s="281" t="s">
        <v>24</v>
      </c>
      <c r="E145" s="210" t="s">
        <v>253</v>
      </c>
      <c r="F145" s="282" t="s">
        <v>286</v>
      </c>
      <c r="G145" s="283" t="s">
        <v>206</v>
      </c>
      <c r="H145" s="294">
        <v>79000</v>
      </c>
      <c r="I145" s="25"/>
    </row>
    <row r="146" spans="1:38" s="47" customFormat="1" ht="59.25" customHeight="1">
      <c r="A146" s="107"/>
      <c r="B146" s="73" t="s">
        <v>5</v>
      </c>
      <c r="C146" s="109" t="s">
        <v>29</v>
      </c>
      <c r="D146" s="110" t="s">
        <v>24</v>
      </c>
      <c r="E146" s="223" t="s">
        <v>148</v>
      </c>
      <c r="F146" s="117" t="s">
        <v>104</v>
      </c>
      <c r="G146" s="111"/>
      <c r="H146" s="189">
        <f>+H147</f>
        <v>527523.75</v>
      </c>
      <c r="I146" s="28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s="37" customFormat="1" ht="72.75" customHeight="1">
      <c r="A147" s="107"/>
      <c r="B147" s="73" t="s">
        <v>5</v>
      </c>
      <c r="C147" s="74" t="s">
        <v>29</v>
      </c>
      <c r="D147" s="75" t="s">
        <v>24</v>
      </c>
      <c r="E147" s="223" t="s">
        <v>149</v>
      </c>
      <c r="F147" s="117" t="s">
        <v>104</v>
      </c>
      <c r="G147" s="77"/>
      <c r="H147" s="178">
        <f>H148</f>
        <v>527523.75</v>
      </c>
      <c r="I147" s="15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s="37" customFormat="1" ht="21.75" customHeight="1">
      <c r="A148" s="239" t="s">
        <v>198</v>
      </c>
      <c r="B148" s="73" t="s">
        <v>5</v>
      </c>
      <c r="C148" s="74" t="s">
        <v>29</v>
      </c>
      <c r="D148" s="75" t="s">
        <v>24</v>
      </c>
      <c r="E148" s="223" t="s">
        <v>149</v>
      </c>
      <c r="F148" s="117" t="s">
        <v>104</v>
      </c>
      <c r="G148" s="77"/>
      <c r="H148" s="178">
        <f>H149+H153</f>
        <v>527523.75</v>
      </c>
      <c r="I148" s="15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9" s="36" customFormat="1" ht="75">
      <c r="A149" s="266" t="s">
        <v>199</v>
      </c>
      <c r="B149" s="79" t="s">
        <v>5</v>
      </c>
      <c r="C149" s="80" t="s">
        <v>29</v>
      </c>
      <c r="D149" s="81" t="s">
        <v>24</v>
      </c>
      <c r="E149" s="224" t="s">
        <v>152</v>
      </c>
      <c r="F149" s="118" t="s">
        <v>151</v>
      </c>
      <c r="G149" s="82"/>
      <c r="H149" s="179">
        <f>H150+H152</f>
        <v>234056.29</v>
      </c>
      <c r="I149" s="15" t="s">
        <v>87</v>
      </c>
    </row>
    <row r="150" spans="1:9" s="36" customFormat="1" ht="19.5">
      <c r="A150" s="239" t="s">
        <v>150</v>
      </c>
      <c r="B150" s="79" t="s">
        <v>5</v>
      </c>
      <c r="C150" s="80" t="s">
        <v>29</v>
      </c>
      <c r="D150" s="81" t="s">
        <v>24</v>
      </c>
      <c r="E150" s="224" t="s">
        <v>152</v>
      </c>
      <c r="F150" s="118" t="s">
        <v>151</v>
      </c>
      <c r="G150" s="82" t="s">
        <v>15</v>
      </c>
      <c r="H150" s="179">
        <f>H151</f>
        <v>234056.29</v>
      </c>
      <c r="I150" s="15" t="s">
        <v>88</v>
      </c>
    </row>
    <row r="151" spans="1:9" s="36" customFormat="1" ht="20.25" customHeight="1">
      <c r="A151" s="78" t="s">
        <v>48</v>
      </c>
      <c r="B151" s="79" t="s">
        <v>5</v>
      </c>
      <c r="C151" s="80" t="s">
        <v>29</v>
      </c>
      <c r="D151" s="81" t="s">
        <v>24</v>
      </c>
      <c r="E151" s="224" t="s">
        <v>152</v>
      </c>
      <c r="F151" s="118" t="s">
        <v>151</v>
      </c>
      <c r="G151" s="82" t="s">
        <v>206</v>
      </c>
      <c r="H151" s="179">
        <v>234056.29</v>
      </c>
      <c r="I151" s="15"/>
    </row>
    <row r="152" spans="1:9" s="36" customFormat="1" ht="19.5">
      <c r="A152" s="230" t="s">
        <v>109</v>
      </c>
      <c r="B152" s="79" t="s">
        <v>5</v>
      </c>
      <c r="C152" s="80" t="s">
        <v>29</v>
      </c>
      <c r="D152" s="81" t="s">
        <v>24</v>
      </c>
      <c r="E152" s="224" t="s">
        <v>152</v>
      </c>
      <c r="F152" s="118" t="s">
        <v>151</v>
      </c>
      <c r="G152" s="82" t="s">
        <v>17</v>
      </c>
      <c r="H152" s="179"/>
      <c r="I152" s="15"/>
    </row>
    <row r="153" spans="1:9" s="36" customFormat="1" ht="19.5">
      <c r="A153" s="119" t="s">
        <v>14</v>
      </c>
      <c r="B153" s="79" t="s">
        <v>5</v>
      </c>
      <c r="C153" s="80" t="s">
        <v>29</v>
      </c>
      <c r="D153" s="81" t="s">
        <v>24</v>
      </c>
      <c r="E153" s="224" t="s">
        <v>154</v>
      </c>
      <c r="F153" s="118" t="s">
        <v>104</v>
      </c>
      <c r="G153" s="82"/>
      <c r="H153" s="179">
        <f>H154</f>
        <v>293467.46</v>
      </c>
      <c r="I153" s="15"/>
    </row>
    <row r="154" spans="1:9" s="36" customFormat="1" ht="21" customHeight="1">
      <c r="A154" s="86" t="s">
        <v>16</v>
      </c>
      <c r="B154" s="79" t="s">
        <v>5</v>
      </c>
      <c r="C154" s="80" t="s">
        <v>29</v>
      </c>
      <c r="D154" s="81" t="s">
        <v>24</v>
      </c>
      <c r="E154" s="224" t="s">
        <v>154</v>
      </c>
      <c r="F154" s="118" t="s">
        <v>151</v>
      </c>
      <c r="G154" s="82"/>
      <c r="H154" s="179">
        <f>H155</f>
        <v>293467.46</v>
      </c>
      <c r="I154" s="15"/>
    </row>
    <row r="155" spans="1:9" s="36" customFormat="1" ht="23.25" customHeight="1">
      <c r="A155" s="295" t="s">
        <v>153</v>
      </c>
      <c r="B155" s="79" t="s">
        <v>5</v>
      </c>
      <c r="C155" s="80" t="s">
        <v>29</v>
      </c>
      <c r="D155" s="81" t="s">
        <v>24</v>
      </c>
      <c r="E155" s="224" t="s">
        <v>154</v>
      </c>
      <c r="F155" s="118" t="s">
        <v>151</v>
      </c>
      <c r="G155" s="82" t="s">
        <v>15</v>
      </c>
      <c r="H155" s="179">
        <f>H156</f>
        <v>293467.46</v>
      </c>
      <c r="I155" s="15"/>
    </row>
    <row r="156" spans="1:9" s="36" customFormat="1" ht="19.5">
      <c r="A156" s="78" t="s">
        <v>48</v>
      </c>
      <c r="B156" s="79" t="s">
        <v>5</v>
      </c>
      <c r="C156" s="80" t="s">
        <v>29</v>
      </c>
      <c r="D156" s="81" t="s">
        <v>24</v>
      </c>
      <c r="E156" s="224" t="s">
        <v>154</v>
      </c>
      <c r="F156" s="118" t="s">
        <v>151</v>
      </c>
      <c r="G156" s="82" t="s">
        <v>206</v>
      </c>
      <c r="H156" s="179">
        <v>293467.46</v>
      </c>
      <c r="I156" s="15"/>
    </row>
    <row r="157" spans="1:9" s="29" customFormat="1" ht="18.75">
      <c r="A157" s="161" t="s">
        <v>109</v>
      </c>
      <c r="B157" s="138" t="s">
        <v>5</v>
      </c>
      <c r="C157" s="67" t="s">
        <v>34</v>
      </c>
      <c r="D157" s="67"/>
      <c r="E157" s="204"/>
      <c r="F157" s="205"/>
      <c r="G157" s="67"/>
      <c r="H157" s="177">
        <f>+H158</f>
        <v>987311.31</v>
      </c>
      <c r="I157" s="25"/>
    </row>
    <row r="158" spans="1:9" s="29" customFormat="1" ht="18.75">
      <c r="A158" s="230" t="s">
        <v>207</v>
      </c>
      <c r="B158" s="70" t="s">
        <v>5</v>
      </c>
      <c r="C158" s="67" t="s">
        <v>34</v>
      </c>
      <c r="D158" s="67" t="s">
        <v>6</v>
      </c>
      <c r="E158" s="220"/>
      <c r="F158" s="221"/>
      <c r="G158" s="67"/>
      <c r="H158" s="177">
        <f>+H159</f>
        <v>987311.31</v>
      </c>
      <c r="I158" s="25"/>
    </row>
    <row r="159" spans="1:9" s="29" customFormat="1" ht="49.5" customHeight="1">
      <c r="A159" s="71" t="s">
        <v>33</v>
      </c>
      <c r="B159" s="73" t="s">
        <v>5</v>
      </c>
      <c r="C159" s="70" t="s">
        <v>34</v>
      </c>
      <c r="D159" s="70" t="s">
        <v>6</v>
      </c>
      <c r="E159" s="176" t="s">
        <v>130</v>
      </c>
      <c r="F159" s="199" t="s">
        <v>104</v>
      </c>
      <c r="G159" s="67"/>
      <c r="H159" s="177">
        <f>H160+H186</f>
        <v>987311.31</v>
      </c>
      <c r="I159" s="25"/>
    </row>
    <row r="160" spans="1:9" s="29" customFormat="1" ht="88.5" customHeight="1">
      <c r="A160" s="71" t="s">
        <v>35</v>
      </c>
      <c r="B160" s="73" t="s">
        <v>5</v>
      </c>
      <c r="C160" s="70" t="s">
        <v>34</v>
      </c>
      <c r="D160" s="70" t="s">
        <v>6</v>
      </c>
      <c r="E160" s="195" t="s">
        <v>131</v>
      </c>
      <c r="F160" s="196" t="s">
        <v>104</v>
      </c>
      <c r="G160" s="70"/>
      <c r="H160" s="177">
        <f>H161</f>
        <v>987311.31</v>
      </c>
      <c r="I160" s="25"/>
    </row>
    <row r="161" spans="1:9" s="29" customFormat="1" ht="55.5" customHeight="1">
      <c r="A161" s="239" t="s">
        <v>236</v>
      </c>
      <c r="B161" s="73" t="s">
        <v>5</v>
      </c>
      <c r="C161" s="70" t="s">
        <v>34</v>
      </c>
      <c r="D161" s="88" t="s">
        <v>6</v>
      </c>
      <c r="E161" s="195" t="s">
        <v>133</v>
      </c>
      <c r="F161" s="196" t="s">
        <v>104</v>
      </c>
      <c r="G161" s="89"/>
      <c r="H161" s="177">
        <f>H168+H162+H165+H172</f>
        <v>987311.31</v>
      </c>
      <c r="I161" s="25"/>
    </row>
    <row r="162" spans="1:9" s="29" customFormat="1" ht="55.5" customHeight="1">
      <c r="A162" s="134" t="s">
        <v>237</v>
      </c>
      <c r="B162" s="73" t="s">
        <v>5</v>
      </c>
      <c r="C162" s="70" t="s">
        <v>34</v>
      </c>
      <c r="D162" s="88" t="s">
        <v>6</v>
      </c>
      <c r="E162" s="195" t="s">
        <v>133</v>
      </c>
      <c r="F162" s="196" t="s">
        <v>229</v>
      </c>
      <c r="G162" s="89" t="s">
        <v>8</v>
      </c>
      <c r="H162" s="177">
        <f>H163+H164</f>
        <v>260796</v>
      </c>
      <c r="I162" s="25"/>
    </row>
    <row r="163" spans="1:9" s="29" customFormat="1" ht="55.5" customHeight="1">
      <c r="A163" s="238" t="s">
        <v>132</v>
      </c>
      <c r="B163" s="79" t="s">
        <v>5</v>
      </c>
      <c r="C163" s="66" t="s">
        <v>34</v>
      </c>
      <c r="D163" s="84" t="s">
        <v>6</v>
      </c>
      <c r="E163" s="222" t="s">
        <v>133</v>
      </c>
      <c r="F163" s="202" t="s">
        <v>229</v>
      </c>
      <c r="G163" s="94" t="s">
        <v>210</v>
      </c>
      <c r="H163" s="294">
        <v>200733.77</v>
      </c>
      <c r="I163" s="25"/>
    </row>
    <row r="164" spans="1:9" s="29" customFormat="1" ht="56.25">
      <c r="A164" s="238" t="s">
        <v>230</v>
      </c>
      <c r="B164" s="79" t="s">
        <v>5</v>
      </c>
      <c r="C164" s="66" t="s">
        <v>34</v>
      </c>
      <c r="D164" s="84" t="s">
        <v>6</v>
      </c>
      <c r="E164" s="222" t="s">
        <v>133</v>
      </c>
      <c r="F164" s="202" t="s">
        <v>229</v>
      </c>
      <c r="G164" s="94" t="s">
        <v>211</v>
      </c>
      <c r="H164" s="294">
        <v>60062.23</v>
      </c>
      <c r="I164" s="25"/>
    </row>
    <row r="165" spans="1:9" s="29" customFormat="1" ht="18.75">
      <c r="A165" s="83" t="s">
        <v>222</v>
      </c>
      <c r="B165" s="73" t="s">
        <v>5</v>
      </c>
      <c r="C165" s="70" t="s">
        <v>34</v>
      </c>
      <c r="D165" s="88" t="s">
        <v>6</v>
      </c>
      <c r="E165" s="195" t="s">
        <v>133</v>
      </c>
      <c r="F165" s="196" t="s">
        <v>234</v>
      </c>
      <c r="G165" s="89"/>
      <c r="H165" s="177">
        <f>H166</f>
        <v>50000</v>
      </c>
      <c r="I165" s="25"/>
    </row>
    <row r="166" spans="1:9" s="29" customFormat="1" ht="37.5">
      <c r="A166" s="83" t="s">
        <v>223</v>
      </c>
      <c r="B166" s="79" t="s">
        <v>5</v>
      </c>
      <c r="C166" s="66" t="s">
        <v>34</v>
      </c>
      <c r="D166" s="84" t="s">
        <v>6</v>
      </c>
      <c r="E166" s="222" t="s">
        <v>133</v>
      </c>
      <c r="F166" s="202" t="s">
        <v>234</v>
      </c>
      <c r="G166" s="94" t="s">
        <v>40</v>
      </c>
      <c r="H166" s="181">
        <f>H167</f>
        <v>50000</v>
      </c>
      <c r="I166" s="25"/>
    </row>
    <row r="167" spans="1:9" s="29" customFormat="1" ht="37.5">
      <c r="A167" s="87" t="s">
        <v>235</v>
      </c>
      <c r="B167" s="79" t="s">
        <v>5</v>
      </c>
      <c r="C167" s="66" t="s">
        <v>34</v>
      </c>
      <c r="D167" s="84" t="s">
        <v>6</v>
      </c>
      <c r="E167" s="222" t="s">
        <v>133</v>
      </c>
      <c r="F167" s="202" t="s">
        <v>234</v>
      </c>
      <c r="G167" s="94" t="s">
        <v>233</v>
      </c>
      <c r="H167" s="181">
        <v>50000</v>
      </c>
      <c r="I167" s="25"/>
    </row>
    <row r="168" spans="1:9" s="29" customFormat="1" ht="32.25" customHeight="1">
      <c r="A168" s="83" t="s">
        <v>39</v>
      </c>
      <c r="B168" s="73" t="s">
        <v>5</v>
      </c>
      <c r="C168" s="70" t="s">
        <v>34</v>
      </c>
      <c r="D168" s="88" t="s">
        <v>6</v>
      </c>
      <c r="E168" s="176" t="s">
        <v>133</v>
      </c>
      <c r="F168" s="196" t="s">
        <v>232</v>
      </c>
      <c r="G168" s="89"/>
      <c r="H168" s="177">
        <f>H169</f>
        <v>524856.4</v>
      </c>
      <c r="I168" s="25"/>
    </row>
    <row r="169" spans="1:9" s="29" customFormat="1" ht="42" customHeight="1">
      <c r="A169" s="83"/>
      <c r="B169" s="79" t="s">
        <v>5</v>
      </c>
      <c r="C169" s="66" t="s">
        <v>34</v>
      </c>
      <c r="D169" s="66" t="s">
        <v>6</v>
      </c>
      <c r="E169" s="211" t="s">
        <v>133</v>
      </c>
      <c r="F169" s="202" t="s">
        <v>232</v>
      </c>
      <c r="G169" s="66" t="s">
        <v>8</v>
      </c>
      <c r="H169" s="182">
        <f>H170+H171</f>
        <v>524856.4</v>
      </c>
      <c r="I169" s="25"/>
    </row>
    <row r="170" spans="1:9" s="29" customFormat="1" ht="42" customHeight="1">
      <c r="A170" s="122" t="s">
        <v>46</v>
      </c>
      <c r="B170" s="79" t="s">
        <v>5</v>
      </c>
      <c r="C170" s="66" t="s">
        <v>34</v>
      </c>
      <c r="D170" s="66" t="s">
        <v>6</v>
      </c>
      <c r="E170" s="211" t="s">
        <v>133</v>
      </c>
      <c r="F170" s="202" t="s">
        <v>232</v>
      </c>
      <c r="G170" s="66" t="s">
        <v>210</v>
      </c>
      <c r="H170" s="296">
        <v>405281.85</v>
      </c>
      <c r="I170" s="25"/>
    </row>
    <row r="171" spans="1:9" s="29" customFormat="1" ht="42" customHeight="1">
      <c r="A171" s="83" t="s">
        <v>13</v>
      </c>
      <c r="B171" s="79" t="s">
        <v>5</v>
      </c>
      <c r="C171" s="66" t="s">
        <v>34</v>
      </c>
      <c r="D171" s="66" t="s">
        <v>6</v>
      </c>
      <c r="E171" s="211" t="s">
        <v>133</v>
      </c>
      <c r="F171" s="202" t="s">
        <v>232</v>
      </c>
      <c r="G171" s="66" t="s">
        <v>211</v>
      </c>
      <c r="H171" s="296">
        <v>119574.55</v>
      </c>
      <c r="I171" s="25"/>
    </row>
    <row r="172" spans="1:9" s="29" customFormat="1" ht="42" customHeight="1">
      <c r="A172" s="83" t="s">
        <v>222</v>
      </c>
      <c r="B172" s="73" t="s">
        <v>5</v>
      </c>
      <c r="C172" s="70" t="s">
        <v>34</v>
      </c>
      <c r="D172" s="70" t="s">
        <v>6</v>
      </c>
      <c r="E172" s="176" t="s">
        <v>133</v>
      </c>
      <c r="F172" s="76" t="s">
        <v>134</v>
      </c>
      <c r="G172" s="70"/>
      <c r="H172" s="180">
        <f>H173+H176</f>
        <v>151658.91</v>
      </c>
      <c r="I172" s="25"/>
    </row>
    <row r="173" spans="1:9" s="29" customFormat="1" ht="21" customHeight="1">
      <c r="A173" s="83" t="s">
        <v>223</v>
      </c>
      <c r="B173" s="79" t="s">
        <v>5</v>
      </c>
      <c r="C173" s="66" t="s">
        <v>34</v>
      </c>
      <c r="D173" s="66" t="s">
        <v>6</v>
      </c>
      <c r="E173" s="211" t="s">
        <v>133</v>
      </c>
      <c r="F173" s="92" t="s">
        <v>134</v>
      </c>
      <c r="G173" s="66" t="s">
        <v>15</v>
      </c>
      <c r="H173" s="182">
        <f>H174+H175</f>
        <v>146842.91</v>
      </c>
      <c r="I173" s="25"/>
    </row>
    <row r="174" spans="1:9" s="29" customFormat="1" ht="26.25" customHeight="1">
      <c r="A174" s="87" t="s">
        <v>46</v>
      </c>
      <c r="B174" s="79" t="s">
        <v>5</v>
      </c>
      <c r="C174" s="66" t="s">
        <v>34</v>
      </c>
      <c r="D174" s="66" t="s">
        <v>6</v>
      </c>
      <c r="E174" s="211" t="s">
        <v>133</v>
      </c>
      <c r="F174" s="92" t="s">
        <v>134</v>
      </c>
      <c r="G174" s="66" t="s">
        <v>208</v>
      </c>
      <c r="H174" s="296">
        <v>1800</v>
      </c>
      <c r="I174" s="25"/>
    </row>
    <row r="175" spans="1:9" s="29" customFormat="1" ht="21" customHeight="1">
      <c r="A175" s="230" t="s">
        <v>109</v>
      </c>
      <c r="B175" s="79" t="s">
        <v>5</v>
      </c>
      <c r="C175" s="66" t="s">
        <v>34</v>
      </c>
      <c r="D175" s="66" t="s">
        <v>6</v>
      </c>
      <c r="E175" s="211" t="s">
        <v>133</v>
      </c>
      <c r="F175" s="92" t="s">
        <v>134</v>
      </c>
      <c r="G175" s="66" t="s">
        <v>206</v>
      </c>
      <c r="H175" s="296">
        <v>145042.91</v>
      </c>
      <c r="I175" s="25"/>
    </row>
    <row r="176" spans="1:9" s="29" customFormat="1" ht="18" customHeight="1">
      <c r="A176" s="230" t="s">
        <v>209</v>
      </c>
      <c r="B176" s="79" t="s">
        <v>5</v>
      </c>
      <c r="C176" s="66" t="s">
        <v>34</v>
      </c>
      <c r="D176" s="66" t="s">
        <v>6</v>
      </c>
      <c r="E176" s="211" t="s">
        <v>133</v>
      </c>
      <c r="F176" s="92" t="s">
        <v>134</v>
      </c>
      <c r="G176" s="66" t="s">
        <v>17</v>
      </c>
      <c r="H176" s="182">
        <f>H178+H177</f>
        <v>4816</v>
      </c>
      <c r="I176" s="25"/>
    </row>
    <row r="177" spans="1:9" s="29" customFormat="1" ht="27" customHeight="1">
      <c r="A177" s="230" t="s">
        <v>207</v>
      </c>
      <c r="B177" s="79" t="s">
        <v>5</v>
      </c>
      <c r="C177" s="66" t="s">
        <v>34</v>
      </c>
      <c r="D177" s="84" t="s">
        <v>6</v>
      </c>
      <c r="E177" s="211" t="s">
        <v>133</v>
      </c>
      <c r="F177" s="92" t="s">
        <v>134</v>
      </c>
      <c r="G177" s="66" t="s">
        <v>212</v>
      </c>
      <c r="H177" s="296">
        <v>4691</v>
      </c>
      <c r="I177" s="25"/>
    </row>
    <row r="178" spans="1:9" s="29" customFormat="1" ht="24" customHeight="1">
      <c r="A178" s="86" t="s">
        <v>16</v>
      </c>
      <c r="B178" s="79" t="s">
        <v>5</v>
      </c>
      <c r="C178" s="66" t="s">
        <v>34</v>
      </c>
      <c r="D178" s="84" t="s">
        <v>6</v>
      </c>
      <c r="E178" s="211" t="s">
        <v>133</v>
      </c>
      <c r="F178" s="92" t="s">
        <v>134</v>
      </c>
      <c r="G178" s="66" t="s">
        <v>214</v>
      </c>
      <c r="H178" s="296">
        <v>125</v>
      </c>
      <c r="I178" s="25"/>
    </row>
    <row r="179" spans="1:9" s="29" customFormat="1" ht="27" customHeight="1" hidden="1">
      <c r="A179" s="235" t="s">
        <v>217</v>
      </c>
      <c r="B179" s="144" t="s">
        <v>5</v>
      </c>
      <c r="C179" s="149" t="s">
        <v>34</v>
      </c>
      <c r="D179" s="156" t="s">
        <v>6</v>
      </c>
      <c r="E179" s="226" t="s">
        <v>71</v>
      </c>
      <c r="F179" s="227" t="s">
        <v>95</v>
      </c>
      <c r="G179" s="149"/>
      <c r="H179" s="188">
        <f>H180</f>
        <v>0</v>
      </c>
      <c r="I179" s="25"/>
    </row>
    <row r="180" spans="1:9" s="29" customFormat="1" ht="24" customHeight="1" hidden="1">
      <c r="A180" s="86" t="s">
        <v>219</v>
      </c>
      <c r="B180" s="144" t="s">
        <v>5</v>
      </c>
      <c r="C180" s="149" t="s">
        <v>34</v>
      </c>
      <c r="D180" s="156" t="s">
        <v>6</v>
      </c>
      <c r="E180" s="226" t="s">
        <v>71</v>
      </c>
      <c r="F180" s="227" t="s">
        <v>95</v>
      </c>
      <c r="G180" s="149" t="s">
        <v>15</v>
      </c>
      <c r="H180" s="188"/>
      <c r="I180" s="25"/>
    </row>
    <row r="181" spans="1:9" s="29" customFormat="1" ht="24" customHeight="1" hidden="1">
      <c r="A181" s="151" t="s">
        <v>96</v>
      </c>
      <c r="B181" s="144" t="s">
        <v>5</v>
      </c>
      <c r="C181" s="149" t="s">
        <v>34</v>
      </c>
      <c r="D181" s="156" t="s">
        <v>6</v>
      </c>
      <c r="E181" s="226" t="s">
        <v>71</v>
      </c>
      <c r="F181" s="227" t="s">
        <v>97</v>
      </c>
      <c r="G181" s="149"/>
      <c r="H181" s="188">
        <f>H182</f>
        <v>0</v>
      </c>
      <c r="I181" s="25"/>
    </row>
    <row r="182" spans="1:9" s="29" customFormat="1" ht="36.75" customHeight="1" hidden="1">
      <c r="A182" s="153" t="s">
        <v>14</v>
      </c>
      <c r="B182" s="144" t="s">
        <v>5</v>
      </c>
      <c r="C182" s="149" t="s">
        <v>34</v>
      </c>
      <c r="D182" s="156" t="s">
        <v>6</v>
      </c>
      <c r="E182" s="226" t="s">
        <v>71</v>
      </c>
      <c r="F182" s="227" t="s">
        <v>97</v>
      </c>
      <c r="G182" s="149" t="s">
        <v>8</v>
      </c>
      <c r="H182" s="188"/>
      <c r="I182" s="25"/>
    </row>
    <row r="183" spans="1:9" s="29" customFormat="1" ht="33.75" customHeight="1" hidden="1">
      <c r="A183" s="152" t="s">
        <v>98</v>
      </c>
      <c r="B183" s="133" t="s">
        <v>5</v>
      </c>
      <c r="C183" s="8" t="s">
        <v>34</v>
      </c>
      <c r="D183" s="142" t="s">
        <v>6</v>
      </c>
      <c r="E183" s="211" t="s">
        <v>133</v>
      </c>
      <c r="F183" s="92" t="s">
        <v>134</v>
      </c>
      <c r="G183" s="8" t="s">
        <v>212</v>
      </c>
      <c r="H183" s="186"/>
      <c r="I183" s="25"/>
    </row>
    <row r="184" spans="1:9" s="29" customFormat="1" ht="24" customHeight="1" hidden="1">
      <c r="A184" s="143" t="s">
        <v>13</v>
      </c>
      <c r="B184" s="133" t="s">
        <v>5</v>
      </c>
      <c r="C184" s="8" t="s">
        <v>34</v>
      </c>
      <c r="D184" s="142" t="s">
        <v>6</v>
      </c>
      <c r="E184" s="211" t="s">
        <v>133</v>
      </c>
      <c r="F184" s="92" t="s">
        <v>134</v>
      </c>
      <c r="G184" s="8" t="s">
        <v>213</v>
      </c>
      <c r="H184" s="186">
        <v>0</v>
      </c>
      <c r="I184" s="25"/>
    </row>
    <row r="185" spans="1:9" s="29" customFormat="1" ht="20.25" customHeight="1" hidden="1">
      <c r="A185" s="233" t="s">
        <v>217</v>
      </c>
      <c r="B185" s="133" t="s">
        <v>5</v>
      </c>
      <c r="C185" s="8" t="s">
        <v>34</v>
      </c>
      <c r="D185" s="142" t="s">
        <v>6</v>
      </c>
      <c r="E185" s="211" t="s">
        <v>133</v>
      </c>
      <c r="F185" s="92" t="s">
        <v>134</v>
      </c>
      <c r="G185" s="8" t="s">
        <v>214</v>
      </c>
      <c r="H185" s="186">
        <v>0</v>
      </c>
      <c r="I185" s="25"/>
    </row>
    <row r="186" spans="1:38" s="37" customFormat="1" ht="19.5" hidden="1">
      <c r="A186" s="233" t="s">
        <v>218</v>
      </c>
      <c r="B186" s="79" t="s">
        <v>5</v>
      </c>
      <c r="C186" s="66" t="s">
        <v>34</v>
      </c>
      <c r="D186" s="84" t="s">
        <v>6</v>
      </c>
      <c r="E186" s="198" t="s">
        <v>135</v>
      </c>
      <c r="F186" s="2" t="s">
        <v>104</v>
      </c>
      <c r="G186" s="80"/>
      <c r="H186" s="179">
        <f>H189</f>
        <v>0</v>
      </c>
      <c r="I186" s="15" t="s">
        <v>85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s="37" customFormat="1" ht="0.75" customHeight="1" hidden="1">
      <c r="A187" s="233" t="s">
        <v>219</v>
      </c>
      <c r="B187" s="144" t="s">
        <v>5</v>
      </c>
      <c r="C187" s="149" t="s">
        <v>34</v>
      </c>
      <c r="D187" s="156" t="s">
        <v>6</v>
      </c>
      <c r="E187" s="307" t="s">
        <v>92</v>
      </c>
      <c r="F187" s="308"/>
      <c r="G187" s="145"/>
      <c r="H187" s="191">
        <f>H188</f>
        <v>0</v>
      </c>
      <c r="I187" s="15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s="37" customFormat="1" ht="71.25" customHeight="1" hidden="1">
      <c r="A188" s="233" t="s">
        <v>197</v>
      </c>
      <c r="B188" s="144" t="s">
        <v>5</v>
      </c>
      <c r="C188" s="149" t="s">
        <v>34</v>
      </c>
      <c r="D188" s="149" t="s">
        <v>6</v>
      </c>
      <c r="E188" s="311" t="s">
        <v>91</v>
      </c>
      <c r="F188" s="312"/>
      <c r="G188" s="149" t="s">
        <v>8</v>
      </c>
      <c r="H188" s="188"/>
      <c r="I188" s="15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s="37" customFormat="1" ht="40.5" customHeight="1" hidden="1">
      <c r="A189" s="244" t="s">
        <v>90</v>
      </c>
      <c r="B189" s="133" t="s">
        <v>5</v>
      </c>
      <c r="C189" s="8" t="s">
        <v>34</v>
      </c>
      <c r="D189" s="142" t="s">
        <v>6</v>
      </c>
      <c r="E189" s="245" t="s">
        <v>136</v>
      </c>
      <c r="F189" s="246" t="s">
        <v>104</v>
      </c>
      <c r="G189" s="8"/>
      <c r="H189" s="186">
        <f>H194</f>
        <v>0</v>
      </c>
      <c r="I189" s="15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s="37" customFormat="1" ht="1.5" customHeight="1" hidden="1">
      <c r="A190" s="233" t="s">
        <v>13</v>
      </c>
      <c r="B190" s="144" t="s">
        <v>5</v>
      </c>
      <c r="C190" s="149" t="s">
        <v>34</v>
      </c>
      <c r="D190" s="156" t="s">
        <v>6</v>
      </c>
      <c r="E190" s="311" t="s">
        <v>138</v>
      </c>
      <c r="F190" s="312"/>
      <c r="G190" s="149"/>
      <c r="H190" s="188">
        <f>H191+H192+H193</f>
        <v>0</v>
      </c>
      <c r="I190" s="15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s="37" customFormat="1" ht="37.5" hidden="1">
      <c r="A191" s="238" t="s">
        <v>194</v>
      </c>
      <c r="B191" s="79" t="s">
        <v>5</v>
      </c>
      <c r="C191" s="66" t="s">
        <v>34</v>
      </c>
      <c r="D191" s="84" t="s">
        <v>6</v>
      </c>
      <c r="E191" s="343" t="s">
        <v>139</v>
      </c>
      <c r="F191" s="344"/>
      <c r="G191" s="80" t="s">
        <v>8</v>
      </c>
      <c r="H191" s="179"/>
      <c r="I191" s="15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s="37" customFormat="1" ht="19.5" hidden="1">
      <c r="A192" s="151" t="s">
        <v>46</v>
      </c>
      <c r="B192" s="79" t="s">
        <v>5</v>
      </c>
      <c r="C192" s="66" t="s">
        <v>34</v>
      </c>
      <c r="D192" s="84" t="s">
        <v>6</v>
      </c>
      <c r="E192" s="343" t="s">
        <v>138</v>
      </c>
      <c r="F192" s="344"/>
      <c r="G192" s="80" t="s">
        <v>15</v>
      </c>
      <c r="H192" s="179"/>
      <c r="I192" s="15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38" s="37" customFormat="1" ht="56.25" hidden="1">
      <c r="A193" s="83" t="s">
        <v>13</v>
      </c>
      <c r="B193" s="79" t="s">
        <v>5</v>
      </c>
      <c r="C193" s="66" t="s">
        <v>34</v>
      </c>
      <c r="D193" s="66" t="s">
        <v>6</v>
      </c>
      <c r="E193" s="309" t="s">
        <v>137</v>
      </c>
      <c r="F193" s="310"/>
      <c r="G193" s="66" t="s">
        <v>17</v>
      </c>
      <c r="H193" s="182"/>
      <c r="I193" s="15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1:38" s="37" customFormat="1" ht="19.5" hidden="1">
      <c r="A194" s="161" t="s">
        <v>109</v>
      </c>
      <c r="B194" s="79" t="s">
        <v>5</v>
      </c>
      <c r="C194" s="66" t="s">
        <v>34</v>
      </c>
      <c r="D194" s="66" t="s">
        <v>6</v>
      </c>
      <c r="E194" s="309" t="s">
        <v>202</v>
      </c>
      <c r="F194" s="310"/>
      <c r="G194" s="66"/>
      <c r="H194" s="182">
        <f>H195+H198+H222</f>
        <v>0</v>
      </c>
      <c r="I194" s="15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1:38" s="37" customFormat="1" ht="19.5" hidden="1">
      <c r="A195" s="96" t="s">
        <v>16</v>
      </c>
      <c r="B195" s="79" t="s">
        <v>5</v>
      </c>
      <c r="C195" s="66" t="s">
        <v>34</v>
      </c>
      <c r="D195" s="66" t="s">
        <v>6</v>
      </c>
      <c r="E195" s="309" t="s">
        <v>202</v>
      </c>
      <c r="F195" s="310"/>
      <c r="G195" s="66" t="s">
        <v>8</v>
      </c>
      <c r="H195" s="182">
        <f>H196+H197</f>
        <v>0</v>
      </c>
      <c r="I195" s="15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1:38" s="37" customFormat="1" ht="37.5" hidden="1">
      <c r="A196" s="231" t="s">
        <v>140</v>
      </c>
      <c r="B196" s="79" t="s">
        <v>5</v>
      </c>
      <c r="C196" s="66" t="s">
        <v>34</v>
      </c>
      <c r="D196" s="66" t="s">
        <v>6</v>
      </c>
      <c r="E196" s="309" t="s">
        <v>202</v>
      </c>
      <c r="F196" s="310"/>
      <c r="G196" s="66" t="s">
        <v>210</v>
      </c>
      <c r="H196" s="182">
        <v>0</v>
      </c>
      <c r="I196" s="15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1:38" s="37" customFormat="1" ht="56.25" hidden="1">
      <c r="A197" s="83" t="s">
        <v>13</v>
      </c>
      <c r="B197" s="79" t="s">
        <v>5</v>
      </c>
      <c r="C197" s="66" t="s">
        <v>34</v>
      </c>
      <c r="D197" s="66" t="s">
        <v>6</v>
      </c>
      <c r="E197" s="309" t="s">
        <v>202</v>
      </c>
      <c r="F197" s="310"/>
      <c r="G197" s="66" t="s">
        <v>211</v>
      </c>
      <c r="H197" s="182">
        <v>0</v>
      </c>
      <c r="I197" s="15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1:38" s="37" customFormat="1" ht="19.5" hidden="1">
      <c r="A198" s="83" t="s">
        <v>222</v>
      </c>
      <c r="B198" s="79" t="s">
        <v>5</v>
      </c>
      <c r="C198" s="66" t="s">
        <v>34</v>
      </c>
      <c r="D198" s="66" t="s">
        <v>6</v>
      </c>
      <c r="E198" s="309" t="s">
        <v>202</v>
      </c>
      <c r="F198" s="310"/>
      <c r="G198" s="66" t="s">
        <v>15</v>
      </c>
      <c r="H198" s="182">
        <f>H220+H221</f>
        <v>0</v>
      </c>
      <c r="I198" s="15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1:38" s="37" customFormat="1" ht="29.25" customHeight="1" hidden="1">
      <c r="A199" s="83" t="s">
        <v>223</v>
      </c>
      <c r="B199" s="165" t="s">
        <v>5</v>
      </c>
      <c r="C199" s="66" t="s">
        <v>34</v>
      </c>
      <c r="D199" s="66" t="s">
        <v>6</v>
      </c>
      <c r="E199" s="309" t="s">
        <v>193</v>
      </c>
      <c r="F199" s="310"/>
      <c r="G199" s="66" t="s">
        <v>17</v>
      </c>
      <c r="H199" s="182"/>
      <c r="I199" s="15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1:9" s="29" customFormat="1" ht="27" customHeight="1" hidden="1">
      <c r="A200" s="230" t="s">
        <v>109</v>
      </c>
      <c r="B200" s="108" t="s">
        <v>5</v>
      </c>
      <c r="C200" s="123">
        <v>10</v>
      </c>
      <c r="D200" s="123"/>
      <c r="E200" s="204"/>
      <c r="F200" s="205"/>
      <c r="G200" s="67"/>
      <c r="H200" s="177">
        <f>H208+H201</f>
        <v>0</v>
      </c>
      <c r="I200" s="25"/>
    </row>
    <row r="201" spans="1:9" s="29" customFormat="1" ht="30" customHeight="1" hidden="1">
      <c r="A201" s="86" t="s">
        <v>16</v>
      </c>
      <c r="B201" s="70" t="s">
        <v>5</v>
      </c>
      <c r="C201" s="124">
        <v>10</v>
      </c>
      <c r="D201" s="109" t="s">
        <v>6</v>
      </c>
      <c r="E201" s="220"/>
      <c r="F201" s="221"/>
      <c r="G201" s="109"/>
      <c r="H201" s="177">
        <f>H202</f>
        <v>0</v>
      </c>
      <c r="I201" s="25"/>
    </row>
    <row r="202" spans="1:9" s="29" customFormat="1" ht="22.5" customHeight="1" hidden="1">
      <c r="A202" s="71" t="s">
        <v>36</v>
      </c>
      <c r="B202" s="73" t="s">
        <v>5</v>
      </c>
      <c r="C202" s="126">
        <v>10</v>
      </c>
      <c r="D202" s="127" t="s">
        <v>6</v>
      </c>
      <c r="E202" s="176" t="s">
        <v>142</v>
      </c>
      <c r="F202" s="199" t="s">
        <v>104</v>
      </c>
      <c r="G202" s="91"/>
      <c r="H202" s="177">
        <f>H203</f>
        <v>0</v>
      </c>
      <c r="I202" s="25"/>
    </row>
    <row r="203" spans="1:9" s="29" customFormat="1" ht="24" customHeight="1" hidden="1">
      <c r="A203" s="71" t="s">
        <v>37</v>
      </c>
      <c r="B203" s="79" t="s">
        <v>5</v>
      </c>
      <c r="C203" s="98">
        <v>10</v>
      </c>
      <c r="D203" s="100" t="s">
        <v>6</v>
      </c>
      <c r="E203" s="222" t="s">
        <v>143</v>
      </c>
      <c r="F203" s="202" t="s">
        <v>104</v>
      </c>
      <c r="G203" s="128"/>
      <c r="H203" s="192">
        <f>H204</f>
        <v>0</v>
      </c>
      <c r="I203" s="25"/>
    </row>
    <row r="204" spans="1:9" s="29" customFormat="1" ht="15.75" customHeight="1" hidden="1">
      <c r="A204" s="125" t="s">
        <v>60</v>
      </c>
      <c r="B204" s="79" t="s">
        <v>5</v>
      </c>
      <c r="C204" s="129">
        <v>10</v>
      </c>
      <c r="D204" s="100" t="s">
        <v>6</v>
      </c>
      <c r="E204" s="222" t="s">
        <v>144</v>
      </c>
      <c r="F204" s="202" t="s">
        <v>104</v>
      </c>
      <c r="G204" s="128"/>
      <c r="H204" s="192">
        <f>H205</f>
        <v>0</v>
      </c>
      <c r="I204" s="25"/>
    </row>
    <row r="205" spans="1:9" s="29" customFormat="1" ht="14.25" customHeight="1" hidden="1">
      <c r="A205" s="130" t="s">
        <v>79</v>
      </c>
      <c r="B205" s="79" t="s">
        <v>5</v>
      </c>
      <c r="C205" s="129">
        <v>10</v>
      </c>
      <c r="D205" s="100" t="s">
        <v>6</v>
      </c>
      <c r="E205" s="222" t="s">
        <v>144</v>
      </c>
      <c r="F205" s="202" t="s">
        <v>146</v>
      </c>
      <c r="G205" s="99"/>
      <c r="H205" s="181">
        <f>H207+H206</f>
        <v>0</v>
      </c>
      <c r="I205" s="25"/>
    </row>
    <row r="206" spans="1:9" s="29" customFormat="1" ht="14.25" customHeight="1" hidden="1">
      <c r="A206" s="169" t="s">
        <v>145</v>
      </c>
      <c r="B206" s="79" t="s">
        <v>5</v>
      </c>
      <c r="C206" s="129">
        <v>10</v>
      </c>
      <c r="D206" s="100" t="s">
        <v>70</v>
      </c>
      <c r="E206" s="222" t="s">
        <v>147</v>
      </c>
      <c r="F206" s="202" t="s">
        <v>146</v>
      </c>
      <c r="G206" s="99" t="s">
        <v>15</v>
      </c>
      <c r="H206" s="181"/>
      <c r="I206" s="25"/>
    </row>
    <row r="207" spans="1:9" s="29" customFormat="1" ht="18.75" customHeight="1" hidden="1">
      <c r="A207" s="105" t="s">
        <v>38</v>
      </c>
      <c r="B207" s="79" t="s">
        <v>5</v>
      </c>
      <c r="C207" s="101">
        <v>10</v>
      </c>
      <c r="D207" s="100" t="s">
        <v>6</v>
      </c>
      <c r="E207" s="222" t="s">
        <v>144</v>
      </c>
      <c r="F207" s="202" t="s">
        <v>146</v>
      </c>
      <c r="G207" s="157" t="s">
        <v>40</v>
      </c>
      <c r="H207" s="182"/>
      <c r="I207" s="25"/>
    </row>
    <row r="208" spans="1:9" s="29" customFormat="1" ht="18" customHeight="1" hidden="1">
      <c r="A208" s="161" t="s">
        <v>109</v>
      </c>
      <c r="B208" s="144" t="s">
        <v>5</v>
      </c>
      <c r="C208" s="158">
        <v>10</v>
      </c>
      <c r="D208" s="159" t="s">
        <v>24</v>
      </c>
      <c r="E208" s="305" t="s">
        <v>157</v>
      </c>
      <c r="F208" s="306"/>
      <c r="G208" s="149"/>
      <c r="H208" s="188">
        <f>H209</f>
        <v>0</v>
      </c>
      <c r="I208" s="25"/>
    </row>
    <row r="209" spans="1:9" s="29" customFormat="1" ht="18.75" customHeight="1" hidden="1">
      <c r="A209" s="86" t="s">
        <v>39</v>
      </c>
      <c r="B209" s="144" t="s">
        <v>5</v>
      </c>
      <c r="C209" s="158">
        <v>10</v>
      </c>
      <c r="D209" s="149" t="s">
        <v>24</v>
      </c>
      <c r="E209" s="305" t="s">
        <v>129</v>
      </c>
      <c r="F209" s="306"/>
      <c r="G209" s="149"/>
      <c r="H209" s="188">
        <f>H210</f>
        <v>0</v>
      </c>
      <c r="I209" s="25"/>
    </row>
    <row r="210" spans="1:9" s="29" customFormat="1" ht="24" customHeight="1" hidden="1">
      <c r="A210" s="151" t="s">
        <v>93</v>
      </c>
      <c r="B210" s="144" t="s">
        <v>5</v>
      </c>
      <c r="C210" s="158">
        <v>10</v>
      </c>
      <c r="D210" s="149" t="s">
        <v>24</v>
      </c>
      <c r="E210" s="305" t="s">
        <v>158</v>
      </c>
      <c r="F210" s="306"/>
      <c r="G210" s="149"/>
      <c r="H210" s="188">
        <f>H212+H214+H216</f>
        <v>0</v>
      </c>
      <c r="I210" s="25"/>
    </row>
    <row r="211" spans="1:9" s="29" customFormat="1" ht="24.75" customHeight="1" hidden="1">
      <c r="A211" s="160" t="s">
        <v>77</v>
      </c>
      <c r="B211" s="144" t="s">
        <v>5</v>
      </c>
      <c r="C211" s="158">
        <v>10</v>
      </c>
      <c r="D211" s="149" t="s">
        <v>24</v>
      </c>
      <c r="E211" s="219" t="s">
        <v>159</v>
      </c>
      <c r="F211" s="173" t="s">
        <v>104</v>
      </c>
      <c r="G211" s="149"/>
      <c r="H211" s="188">
        <f>H212</f>
        <v>0</v>
      </c>
      <c r="I211" s="25"/>
    </row>
    <row r="212" spans="1:9" s="29" customFormat="1" ht="21.75" customHeight="1" hidden="1">
      <c r="A212" s="148" t="s">
        <v>78</v>
      </c>
      <c r="B212" s="144" t="s">
        <v>5</v>
      </c>
      <c r="C212" s="158">
        <v>10</v>
      </c>
      <c r="D212" s="149" t="s">
        <v>24</v>
      </c>
      <c r="E212" s="305" t="s">
        <v>178</v>
      </c>
      <c r="F212" s="306"/>
      <c r="G212" s="149"/>
      <c r="H212" s="188">
        <f>H213+H217+H219</f>
        <v>0</v>
      </c>
      <c r="I212" s="25"/>
    </row>
    <row r="213" spans="1:9" s="29" customFormat="1" ht="24.75" customHeight="1" hidden="1">
      <c r="A213" s="167" t="s">
        <v>169</v>
      </c>
      <c r="B213" s="144" t="s">
        <v>5</v>
      </c>
      <c r="C213" s="158">
        <v>10</v>
      </c>
      <c r="D213" s="154" t="s">
        <v>24</v>
      </c>
      <c r="E213" s="305" t="s">
        <v>178</v>
      </c>
      <c r="F213" s="306"/>
      <c r="G213" s="154" t="s">
        <v>40</v>
      </c>
      <c r="H213" s="188">
        <v>0</v>
      </c>
      <c r="I213" s="25" t="s">
        <v>180</v>
      </c>
    </row>
    <row r="214" spans="1:9" s="29" customFormat="1" ht="17.25" customHeight="1" hidden="1">
      <c r="A214" s="175" t="s">
        <v>179</v>
      </c>
      <c r="B214" s="144" t="s">
        <v>5</v>
      </c>
      <c r="C214" s="158">
        <v>10</v>
      </c>
      <c r="D214" s="149" t="s">
        <v>24</v>
      </c>
      <c r="E214" s="219" t="s">
        <v>99</v>
      </c>
      <c r="F214" s="173" t="s">
        <v>100</v>
      </c>
      <c r="G214" s="149"/>
      <c r="H214" s="188">
        <f>H215</f>
        <v>0</v>
      </c>
      <c r="I214" s="25"/>
    </row>
    <row r="215" spans="1:9" s="29" customFormat="1" ht="29.25" customHeight="1" hidden="1">
      <c r="A215" s="148" t="s">
        <v>39</v>
      </c>
      <c r="B215" s="144" t="s">
        <v>5</v>
      </c>
      <c r="C215" s="158">
        <v>10</v>
      </c>
      <c r="D215" s="154" t="s">
        <v>24</v>
      </c>
      <c r="E215" s="219" t="s">
        <v>102</v>
      </c>
      <c r="F215" s="173" t="s">
        <v>100</v>
      </c>
      <c r="G215" s="154" t="s">
        <v>40</v>
      </c>
      <c r="H215" s="188"/>
      <c r="I215" s="25"/>
    </row>
    <row r="216" spans="1:9" s="29" customFormat="1" ht="26.25" customHeight="1" hidden="1">
      <c r="A216" s="161" t="s">
        <v>101</v>
      </c>
      <c r="B216" s="144" t="s">
        <v>5</v>
      </c>
      <c r="C216" s="158">
        <v>10</v>
      </c>
      <c r="D216" s="149" t="s">
        <v>24</v>
      </c>
      <c r="E216" s="219" t="s">
        <v>159</v>
      </c>
      <c r="F216" s="173" t="s">
        <v>182</v>
      </c>
      <c r="G216" s="149"/>
      <c r="H216" s="188"/>
      <c r="I216" s="25"/>
    </row>
    <row r="217" spans="1:9" s="29" customFormat="1" ht="30" customHeight="1" hidden="1">
      <c r="A217" s="148" t="s">
        <v>39</v>
      </c>
      <c r="B217" s="144" t="s">
        <v>5</v>
      </c>
      <c r="C217" s="158">
        <v>10</v>
      </c>
      <c r="D217" s="154" t="s">
        <v>24</v>
      </c>
      <c r="E217" s="219" t="s">
        <v>159</v>
      </c>
      <c r="F217" s="173" t="s">
        <v>182</v>
      </c>
      <c r="G217" s="154" t="s">
        <v>40</v>
      </c>
      <c r="H217" s="188">
        <v>0</v>
      </c>
      <c r="I217" s="25" t="s">
        <v>176</v>
      </c>
    </row>
    <row r="218" spans="1:9" s="29" customFormat="1" ht="27.75" customHeight="1" hidden="1">
      <c r="A218" s="175" t="s">
        <v>181</v>
      </c>
      <c r="B218" s="144" t="s">
        <v>5</v>
      </c>
      <c r="C218" s="158">
        <v>10</v>
      </c>
      <c r="D218" s="149" t="s">
        <v>24</v>
      </c>
      <c r="E218" s="219" t="s">
        <v>159</v>
      </c>
      <c r="F218" s="173" t="s">
        <v>183</v>
      </c>
      <c r="G218" s="149"/>
      <c r="H218" s="188"/>
      <c r="I218" s="25"/>
    </row>
    <row r="219" spans="1:9" s="29" customFormat="1" ht="24.75" customHeight="1" hidden="1">
      <c r="A219" s="148" t="s">
        <v>39</v>
      </c>
      <c r="B219" s="144" t="s">
        <v>5</v>
      </c>
      <c r="C219" s="158">
        <v>10</v>
      </c>
      <c r="D219" s="149" t="s">
        <v>24</v>
      </c>
      <c r="E219" s="219" t="s">
        <v>159</v>
      </c>
      <c r="F219" s="173" t="s">
        <v>183</v>
      </c>
      <c r="G219" s="154" t="s">
        <v>40</v>
      </c>
      <c r="H219" s="188">
        <v>0</v>
      </c>
      <c r="I219" s="25" t="s">
        <v>185</v>
      </c>
    </row>
    <row r="220" spans="1:9" s="29" customFormat="1" ht="18.75" customHeight="1" hidden="1">
      <c r="A220" s="174" t="s">
        <v>184</v>
      </c>
      <c r="B220" s="133" t="s">
        <v>5</v>
      </c>
      <c r="C220" s="254">
        <v>8</v>
      </c>
      <c r="D220" s="142" t="s">
        <v>6</v>
      </c>
      <c r="E220" s="309" t="s">
        <v>202</v>
      </c>
      <c r="F220" s="310"/>
      <c r="G220" s="253" t="s">
        <v>208</v>
      </c>
      <c r="H220" s="186">
        <v>0</v>
      </c>
      <c r="I220" s="25"/>
    </row>
    <row r="221" spans="1:9" s="29" customFormat="1" ht="17.25" customHeight="1" hidden="1">
      <c r="A221" s="148" t="s">
        <v>39</v>
      </c>
      <c r="B221" s="79" t="s">
        <v>5</v>
      </c>
      <c r="C221" s="66" t="s">
        <v>34</v>
      </c>
      <c r="D221" s="142" t="s">
        <v>6</v>
      </c>
      <c r="E221" s="313" t="s">
        <v>202</v>
      </c>
      <c r="F221" s="314"/>
      <c r="G221" s="253" t="s">
        <v>206</v>
      </c>
      <c r="H221" s="186">
        <v>0</v>
      </c>
      <c r="I221" s="25"/>
    </row>
    <row r="222" spans="1:9" s="29" customFormat="1" ht="18" customHeight="1" hidden="1">
      <c r="A222" s="230" t="s">
        <v>209</v>
      </c>
      <c r="B222" s="79" t="s">
        <v>5</v>
      </c>
      <c r="C222" s="66" t="s">
        <v>34</v>
      </c>
      <c r="D222" s="142" t="s">
        <v>6</v>
      </c>
      <c r="E222" s="313" t="s">
        <v>202</v>
      </c>
      <c r="F222" s="314"/>
      <c r="G222" s="8" t="s">
        <v>17</v>
      </c>
      <c r="H222" s="186">
        <f>H224+H223</f>
        <v>0</v>
      </c>
      <c r="I222" s="25"/>
    </row>
    <row r="223" spans="1:9" s="29" customFormat="1" ht="18" customHeight="1" hidden="1">
      <c r="A223" s="230" t="s">
        <v>207</v>
      </c>
      <c r="B223" s="79" t="s">
        <v>5</v>
      </c>
      <c r="C223" s="66" t="s">
        <v>34</v>
      </c>
      <c r="D223" s="142" t="s">
        <v>6</v>
      </c>
      <c r="E223" s="313" t="s">
        <v>202</v>
      </c>
      <c r="F223" s="314"/>
      <c r="G223" s="253" t="s">
        <v>212</v>
      </c>
      <c r="H223" s="186">
        <v>0</v>
      </c>
      <c r="I223" s="25"/>
    </row>
    <row r="224" spans="1:9" s="29" customFormat="1" ht="23.25" customHeight="1" hidden="1">
      <c r="A224" s="86" t="s">
        <v>16</v>
      </c>
      <c r="B224" s="79" t="s">
        <v>5</v>
      </c>
      <c r="C224" s="66" t="s">
        <v>34</v>
      </c>
      <c r="D224" s="142" t="s">
        <v>6</v>
      </c>
      <c r="E224" s="313" t="s">
        <v>202</v>
      </c>
      <c r="F224" s="314"/>
      <c r="G224" s="253" t="s">
        <v>214</v>
      </c>
      <c r="H224" s="186">
        <v>0</v>
      </c>
      <c r="I224" s="25"/>
    </row>
    <row r="225" spans="1:38" s="33" customFormat="1" ht="18.75" customHeight="1" hidden="1">
      <c r="A225" s="233" t="s">
        <v>217</v>
      </c>
      <c r="B225" s="70" t="s">
        <v>5</v>
      </c>
      <c r="C225" s="93">
        <v>11</v>
      </c>
      <c r="D225" s="88"/>
      <c r="E225" s="201"/>
      <c r="F225" s="92"/>
      <c r="G225" s="94"/>
      <c r="H225" s="180">
        <f>+H226</f>
        <v>0</v>
      </c>
      <c r="I225" s="3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</row>
    <row r="226" spans="1:38" s="33" customFormat="1" ht="21.75" customHeight="1" hidden="1">
      <c r="A226" s="233" t="s">
        <v>219</v>
      </c>
      <c r="B226" s="121" t="s">
        <v>5</v>
      </c>
      <c r="C226" s="93">
        <v>11</v>
      </c>
      <c r="D226" s="88" t="s">
        <v>6</v>
      </c>
      <c r="E226" s="228"/>
      <c r="F226" s="85"/>
      <c r="G226" s="94"/>
      <c r="H226" s="180">
        <f>+H227</f>
        <v>0</v>
      </c>
      <c r="I226" s="31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</row>
    <row r="227" spans="1:38" s="49" customFormat="1" ht="27.75" customHeight="1" hidden="1">
      <c r="A227" s="87" t="s">
        <v>42</v>
      </c>
      <c r="B227" s="70" t="s">
        <v>5</v>
      </c>
      <c r="C227" s="70" t="s">
        <v>43</v>
      </c>
      <c r="D227" s="88" t="s">
        <v>6</v>
      </c>
      <c r="E227" s="228" t="s">
        <v>160</v>
      </c>
      <c r="F227" s="85" t="s">
        <v>104</v>
      </c>
      <c r="G227" s="89"/>
      <c r="H227" s="180">
        <f>+H228</f>
        <v>0</v>
      </c>
      <c r="I227" s="57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1:38" s="33" customFormat="1" ht="21" customHeight="1" hidden="1">
      <c r="A228" s="247" t="s">
        <v>94</v>
      </c>
      <c r="B228" s="66" t="s">
        <v>5</v>
      </c>
      <c r="C228" s="66" t="s">
        <v>43</v>
      </c>
      <c r="D228" s="84" t="s">
        <v>6</v>
      </c>
      <c r="E228" s="225" t="s">
        <v>161</v>
      </c>
      <c r="F228" s="2" t="s">
        <v>104</v>
      </c>
      <c r="G228" s="94"/>
      <c r="H228" s="182">
        <f>+H230+H234</f>
        <v>0</v>
      </c>
      <c r="I228" s="3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</row>
    <row r="229" spans="1:38" s="33" customFormat="1" ht="63" customHeight="1" hidden="1">
      <c r="A229" s="248" t="s">
        <v>195</v>
      </c>
      <c r="B229" s="66" t="s">
        <v>5</v>
      </c>
      <c r="C229" s="66" t="s">
        <v>43</v>
      </c>
      <c r="D229" s="84" t="s">
        <v>6</v>
      </c>
      <c r="E229" s="225" t="s">
        <v>162</v>
      </c>
      <c r="F229" s="2" t="s">
        <v>104</v>
      </c>
      <c r="G229" s="94"/>
      <c r="H229" s="182">
        <f>H230</f>
        <v>0</v>
      </c>
      <c r="I229" s="3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</row>
    <row r="230" spans="1:38" s="33" customFormat="1" ht="39.75" customHeight="1" hidden="1">
      <c r="A230" s="233" t="s">
        <v>196</v>
      </c>
      <c r="B230" s="66" t="s">
        <v>5</v>
      </c>
      <c r="C230" s="66" t="s">
        <v>43</v>
      </c>
      <c r="D230" s="84" t="s">
        <v>6</v>
      </c>
      <c r="E230" s="225" t="s">
        <v>162</v>
      </c>
      <c r="F230" s="2" t="s">
        <v>164</v>
      </c>
      <c r="G230" s="94"/>
      <c r="H230" s="182">
        <f>H231</f>
        <v>0</v>
      </c>
      <c r="I230" s="31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</row>
    <row r="231" spans="1:38" s="33" customFormat="1" ht="24" customHeight="1" hidden="1">
      <c r="A231" s="233" t="s">
        <v>174</v>
      </c>
      <c r="B231" s="66" t="s">
        <v>5</v>
      </c>
      <c r="C231" s="66" t="s">
        <v>43</v>
      </c>
      <c r="D231" s="84" t="s">
        <v>6</v>
      </c>
      <c r="E231" s="229" t="s">
        <v>162</v>
      </c>
      <c r="F231" s="2" t="s">
        <v>164</v>
      </c>
      <c r="G231" s="94" t="s">
        <v>15</v>
      </c>
      <c r="H231" s="182">
        <f>H232</f>
        <v>0</v>
      </c>
      <c r="I231" s="3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</row>
    <row r="232" spans="1:38" s="33" customFormat="1" ht="30" customHeight="1" hidden="1">
      <c r="A232" s="232" t="s">
        <v>163</v>
      </c>
      <c r="B232" s="66" t="s">
        <v>5</v>
      </c>
      <c r="C232" s="66" t="s">
        <v>43</v>
      </c>
      <c r="D232" s="84" t="s">
        <v>6</v>
      </c>
      <c r="E232" s="229" t="s">
        <v>162</v>
      </c>
      <c r="F232" s="2" t="s">
        <v>164</v>
      </c>
      <c r="G232" s="94" t="s">
        <v>206</v>
      </c>
      <c r="H232" s="182">
        <v>0</v>
      </c>
      <c r="I232" s="31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</row>
    <row r="233" spans="1:38" s="33" customFormat="1" ht="30" customHeight="1" hidden="1">
      <c r="A233" s="230" t="s">
        <v>109</v>
      </c>
      <c r="B233" s="66"/>
      <c r="C233" s="66"/>
      <c r="D233" s="84"/>
      <c r="E233" s="229"/>
      <c r="F233" s="2"/>
      <c r="G233" s="94"/>
      <c r="H233" s="182"/>
      <c r="I233" s="3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</row>
    <row r="234" spans="1:38" s="33" customFormat="1" ht="24" customHeight="1" hidden="1">
      <c r="A234" s="230" t="s">
        <v>207</v>
      </c>
      <c r="B234" s="66" t="s">
        <v>5</v>
      </c>
      <c r="C234" s="66" t="s">
        <v>43</v>
      </c>
      <c r="D234" s="84" t="s">
        <v>6</v>
      </c>
      <c r="E234" s="132" t="s">
        <v>72</v>
      </c>
      <c r="F234" s="2" t="s">
        <v>49</v>
      </c>
      <c r="G234" s="94"/>
      <c r="H234" s="182">
        <f>+H235</f>
        <v>0</v>
      </c>
      <c r="I234" s="3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</row>
    <row r="235" spans="1:38" s="33" customFormat="1" ht="21.75" customHeight="1" hidden="1">
      <c r="A235" s="230"/>
      <c r="B235" s="8" t="s">
        <v>5</v>
      </c>
      <c r="C235" s="23" t="s">
        <v>43</v>
      </c>
      <c r="D235" s="23" t="s">
        <v>6</v>
      </c>
      <c r="E235" s="30" t="s">
        <v>73</v>
      </c>
      <c r="F235" s="2" t="s">
        <v>49</v>
      </c>
      <c r="G235" s="50" t="s">
        <v>15</v>
      </c>
      <c r="H235" s="182"/>
      <c r="I235" s="31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</row>
    <row r="236" spans="1:38" s="33" customFormat="1" ht="29.25" customHeight="1" hidden="1">
      <c r="A236" s="86" t="s">
        <v>62</v>
      </c>
      <c r="B236" s="136" t="s">
        <v>5</v>
      </c>
      <c r="C236" s="136" t="s">
        <v>21</v>
      </c>
      <c r="D236" s="141"/>
      <c r="E236" s="335"/>
      <c r="F236" s="336"/>
      <c r="G236" s="136"/>
      <c r="H236" s="193">
        <f>H237</f>
        <v>0</v>
      </c>
      <c r="I236" s="31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</row>
    <row r="237" spans="1:38" s="33" customFormat="1" ht="50.25" customHeight="1" hidden="1">
      <c r="A237" s="161" t="s">
        <v>109</v>
      </c>
      <c r="B237" s="8" t="s">
        <v>5</v>
      </c>
      <c r="C237" s="8" t="s">
        <v>21</v>
      </c>
      <c r="D237" s="23" t="s">
        <v>6</v>
      </c>
      <c r="E237" s="328"/>
      <c r="F237" s="329"/>
      <c r="G237" s="8"/>
      <c r="H237" s="194">
        <f>H238</f>
        <v>0</v>
      </c>
      <c r="I237" s="3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</row>
    <row r="238" spans="1:38" s="33" customFormat="1" ht="32.25" customHeight="1" hidden="1">
      <c r="A238" s="140" t="s">
        <v>80</v>
      </c>
      <c r="B238" s="8" t="s">
        <v>5</v>
      </c>
      <c r="C238" s="8" t="s">
        <v>21</v>
      </c>
      <c r="D238" s="23" t="s">
        <v>6</v>
      </c>
      <c r="E238" s="328" t="s">
        <v>166</v>
      </c>
      <c r="F238" s="329"/>
      <c r="G238" s="8"/>
      <c r="H238" s="194">
        <f>H239</f>
        <v>0</v>
      </c>
      <c r="I238" s="3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</row>
    <row r="239" spans="1:38" s="33" customFormat="1" ht="30.75" customHeight="1" hidden="1">
      <c r="A239" s="64" t="s">
        <v>81</v>
      </c>
      <c r="B239" s="8" t="s">
        <v>5</v>
      </c>
      <c r="C239" s="8" t="s">
        <v>21</v>
      </c>
      <c r="D239" s="23" t="s">
        <v>6</v>
      </c>
      <c r="E239" s="328" t="s">
        <v>167</v>
      </c>
      <c r="F239" s="329"/>
      <c r="G239" s="8"/>
      <c r="H239" s="194">
        <f>H241</f>
        <v>0</v>
      </c>
      <c r="I239" s="3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</row>
    <row r="240" spans="1:38" s="33" customFormat="1" ht="30" customHeight="1" hidden="1">
      <c r="A240" s="120" t="s">
        <v>64</v>
      </c>
      <c r="B240" s="8" t="s">
        <v>5</v>
      </c>
      <c r="C240" s="8" t="s">
        <v>21</v>
      </c>
      <c r="D240" s="23" t="s">
        <v>6</v>
      </c>
      <c r="E240" s="164" t="s">
        <v>165</v>
      </c>
      <c r="F240" s="50" t="s">
        <v>104</v>
      </c>
      <c r="G240" s="8"/>
      <c r="H240" s="194"/>
      <c r="I240" s="31"/>
      <c r="J240" s="32" t="s">
        <v>175</v>
      </c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</row>
    <row r="241" spans="1:38" s="33" customFormat="1" ht="23.25" customHeight="1" hidden="1">
      <c r="A241" s="83" t="s">
        <v>65</v>
      </c>
      <c r="B241" s="8" t="s">
        <v>5</v>
      </c>
      <c r="C241" s="8" t="s">
        <v>21</v>
      </c>
      <c r="D241" s="23" t="s">
        <v>6</v>
      </c>
      <c r="E241" s="328" t="s">
        <v>168</v>
      </c>
      <c r="F241" s="329"/>
      <c r="G241" s="8"/>
      <c r="H241" s="194">
        <f>H242</f>
        <v>0</v>
      </c>
      <c r="I241" s="3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</row>
    <row r="242" spans="1:38" s="33" customFormat="1" ht="17.25" customHeight="1" hidden="1">
      <c r="A242" s="162" t="s">
        <v>173</v>
      </c>
      <c r="B242" s="8" t="s">
        <v>5</v>
      </c>
      <c r="C242" s="8" t="s">
        <v>21</v>
      </c>
      <c r="D242" s="23" t="s">
        <v>6</v>
      </c>
      <c r="E242" s="328" t="s">
        <v>168</v>
      </c>
      <c r="F242" s="329"/>
      <c r="G242" s="8" t="s">
        <v>66</v>
      </c>
      <c r="H242" s="194"/>
      <c r="I242" s="3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</row>
    <row r="243" spans="1:38" s="33" customFormat="1" ht="18.75">
      <c r="A243" s="64" t="s">
        <v>63</v>
      </c>
      <c r="B243" s="9"/>
      <c r="C243" s="9"/>
      <c r="D243" s="51"/>
      <c r="E243" s="52"/>
      <c r="F243" s="53"/>
      <c r="G243" s="9"/>
      <c r="H243" s="54"/>
      <c r="I243" s="3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</row>
    <row r="244" spans="1:38" s="33" customFormat="1" ht="18.75">
      <c r="A244" s="64" t="s">
        <v>67</v>
      </c>
      <c r="B244" s="9"/>
      <c r="C244" s="9"/>
      <c r="D244" s="51"/>
      <c r="E244" s="52"/>
      <c r="F244" s="53"/>
      <c r="G244" s="9"/>
      <c r="H244" s="54"/>
      <c r="I244" s="31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</row>
    <row r="245" spans="1:38" s="33" customFormat="1" ht="18.75">
      <c r="A245" s="7"/>
      <c r="B245" s="9"/>
      <c r="C245" s="9"/>
      <c r="D245" s="51"/>
      <c r="E245" s="52"/>
      <c r="F245" s="53"/>
      <c r="G245" s="9"/>
      <c r="H245" s="54"/>
      <c r="I245" s="31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</row>
    <row r="246" spans="1:38" s="33" customFormat="1" ht="18.75">
      <c r="A246" s="7"/>
      <c r="B246" s="9"/>
      <c r="C246" s="9"/>
      <c r="D246" s="51"/>
      <c r="E246" s="52"/>
      <c r="F246" s="53"/>
      <c r="G246" s="9"/>
      <c r="H246" s="54"/>
      <c r="I246" s="31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</row>
    <row r="247" spans="1:38" s="33" customFormat="1" ht="18.75">
      <c r="A247" s="7"/>
      <c r="B247" s="9"/>
      <c r="C247" s="9"/>
      <c r="D247" s="51"/>
      <c r="E247" s="52"/>
      <c r="F247" s="53"/>
      <c r="G247" s="9"/>
      <c r="H247" s="54"/>
      <c r="I247" s="31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</row>
    <row r="248" spans="1:38" s="33" customFormat="1" ht="18.75">
      <c r="A248" s="7"/>
      <c r="B248" s="9"/>
      <c r="C248" s="9"/>
      <c r="D248" s="51"/>
      <c r="E248" s="52"/>
      <c r="F248" s="53"/>
      <c r="G248" s="9"/>
      <c r="H248" s="54"/>
      <c r="I248" s="31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</row>
    <row r="249" spans="1:38" s="33" customFormat="1" ht="18.75">
      <c r="A249" s="7"/>
      <c r="B249" s="9"/>
      <c r="C249" s="9"/>
      <c r="D249" s="51"/>
      <c r="E249" s="52"/>
      <c r="F249" s="53"/>
      <c r="G249" s="9"/>
      <c r="H249" s="54"/>
      <c r="I249" s="31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</row>
    <row r="250" spans="1:38" s="33" customFormat="1" ht="18.75">
      <c r="A250" s="7"/>
      <c r="B250" s="9"/>
      <c r="C250" s="9"/>
      <c r="D250" s="51"/>
      <c r="E250" s="52"/>
      <c r="F250" s="53"/>
      <c r="G250" s="9"/>
      <c r="H250" s="54"/>
      <c r="I250" s="31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</row>
    <row r="251" spans="1:38" s="33" customFormat="1" ht="18.75">
      <c r="A251" s="7"/>
      <c r="B251" s="9"/>
      <c r="C251" s="9"/>
      <c r="D251" s="51"/>
      <c r="E251" s="52"/>
      <c r="F251" s="53"/>
      <c r="G251" s="9"/>
      <c r="H251" s="54"/>
      <c r="I251" s="31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</row>
    <row r="252" spans="1:38" s="33" customFormat="1" ht="18.75">
      <c r="A252" s="7"/>
      <c r="B252" s="9"/>
      <c r="C252" s="9"/>
      <c r="D252" s="51"/>
      <c r="E252" s="52"/>
      <c r="F252" s="53"/>
      <c r="G252" s="9"/>
      <c r="H252" s="54"/>
      <c r="I252" s="31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</row>
    <row r="253" spans="1:38" s="33" customFormat="1" ht="18.75">
      <c r="A253" s="7"/>
      <c r="B253" s="9"/>
      <c r="C253" s="9"/>
      <c r="D253" s="51"/>
      <c r="E253" s="52"/>
      <c r="F253" s="53"/>
      <c r="G253" s="9"/>
      <c r="H253" s="54"/>
      <c r="I253" s="31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</row>
    <row r="254" spans="1:38" s="33" customFormat="1" ht="18.75">
      <c r="A254" s="7"/>
      <c r="B254" s="9"/>
      <c r="C254" s="9"/>
      <c r="D254" s="51"/>
      <c r="E254" s="52"/>
      <c r="F254" s="53"/>
      <c r="G254" s="9"/>
      <c r="H254" s="54"/>
      <c r="I254" s="31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</row>
    <row r="255" spans="1:38" s="33" customFormat="1" ht="18.75">
      <c r="A255" s="7"/>
      <c r="B255" s="9"/>
      <c r="C255" s="9"/>
      <c r="D255" s="51"/>
      <c r="E255" s="52"/>
      <c r="F255" s="53"/>
      <c r="G255" s="9"/>
      <c r="H255" s="54"/>
      <c r="I255" s="31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</row>
    <row r="256" spans="1:38" s="33" customFormat="1" ht="18.75">
      <c r="A256" s="7"/>
      <c r="B256" s="9"/>
      <c r="C256" s="9"/>
      <c r="D256" s="51"/>
      <c r="E256" s="52"/>
      <c r="F256" s="53"/>
      <c r="G256" s="9"/>
      <c r="H256" s="54"/>
      <c r="I256" s="31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</row>
    <row r="257" spans="1:38" s="33" customFormat="1" ht="18.75">
      <c r="A257" s="7"/>
      <c r="B257" s="9"/>
      <c r="C257" s="9"/>
      <c r="D257" s="51"/>
      <c r="E257" s="52"/>
      <c r="F257" s="53"/>
      <c r="G257" s="9"/>
      <c r="H257" s="54"/>
      <c r="I257" s="31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</row>
    <row r="258" spans="1:38" s="33" customFormat="1" ht="18.75">
      <c r="A258" s="7"/>
      <c r="B258" s="9"/>
      <c r="C258" s="9"/>
      <c r="D258" s="51"/>
      <c r="E258" s="52"/>
      <c r="F258" s="53"/>
      <c r="G258" s="9"/>
      <c r="H258" s="54"/>
      <c r="I258" s="31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</row>
    <row r="259" spans="1:38" s="33" customFormat="1" ht="18.75">
      <c r="A259" s="7"/>
      <c r="B259" s="9"/>
      <c r="C259" s="9"/>
      <c r="D259" s="51"/>
      <c r="E259" s="52"/>
      <c r="F259" s="53"/>
      <c r="G259" s="9"/>
      <c r="H259" s="54"/>
      <c r="I259" s="31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</row>
    <row r="260" spans="1:38" s="33" customFormat="1" ht="18.75">
      <c r="A260" s="7"/>
      <c r="B260" s="9"/>
      <c r="C260" s="9"/>
      <c r="D260" s="51"/>
      <c r="E260" s="52"/>
      <c r="F260" s="53"/>
      <c r="G260" s="9"/>
      <c r="H260" s="54"/>
      <c r="I260" s="31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</row>
    <row r="261" spans="1:38" s="33" customFormat="1" ht="18.75">
      <c r="A261" s="7"/>
      <c r="B261" s="9"/>
      <c r="C261" s="9"/>
      <c r="D261" s="51"/>
      <c r="E261" s="52"/>
      <c r="F261" s="53"/>
      <c r="G261" s="9"/>
      <c r="H261" s="54"/>
      <c r="I261" s="31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</row>
    <row r="262" spans="1:38" s="33" customFormat="1" ht="18.75">
      <c r="A262" s="7"/>
      <c r="B262" s="9"/>
      <c r="C262" s="9"/>
      <c r="D262" s="51"/>
      <c r="E262" s="52"/>
      <c r="F262" s="53"/>
      <c r="G262" s="9"/>
      <c r="H262" s="54"/>
      <c r="I262" s="31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</row>
    <row r="263" spans="1:38" s="33" customFormat="1" ht="18.75">
      <c r="A263" s="7"/>
      <c r="B263" s="9"/>
      <c r="C263" s="9"/>
      <c r="D263" s="51"/>
      <c r="E263" s="52"/>
      <c r="F263" s="53"/>
      <c r="G263" s="9"/>
      <c r="H263" s="54"/>
      <c r="I263" s="31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</row>
    <row r="264" spans="1:38" s="33" customFormat="1" ht="18.75">
      <c r="A264" s="7"/>
      <c r="B264" s="9"/>
      <c r="C264" s="9"/>
      <c r="D264" s="51"/>
      <c r="E264" s="52"/>
      <c r="F264" s="53"/>
      <c r="G264" s="9"/>
      <c r="H264" s="54"/>
      <c r="I264" s="31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</row>
    <row r="265" spans="1:38" s="33" customFormat="1" ht="18.75">
      <c r="A265" s="7"/>
      <c r="B265" s="9"/>
      <c r="C265" s="9"/>
      <c r="D265" s="51"/>
      <c r="E265" s="52"/>
      <c r="F265" s="53"/>
      <c r="G265" s="9"/>
      <c r="H265" s="54"/>
      <c r="I265" s="31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</row>
    <row r="266" spans="1:38" s="33" customFormat="1" ht="18.75">
      <c r="A266" s="7"/>
      <c r="B266" s="9"/>
      <c r="C266" s="9"/>
      <c r="D266" s="51"/>
      <c r="E266" s="52"/>
      <c r="F266" s="53"/>
      <c r="G266" s="9"/>
      <c r="H266" s="54"/>
      <c r="I266" s="31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</row>
    <row r="267" spans="1:38" s="33" customFormat="1" ht="18.75">
      <c r="A267" s="7"/>
      <c r="B267" s="9"/>
      <c r="C267" s="9"/>
      <c r="D267" s="51"/>
      <c r="E267" s="52"/>
      <c r="F267" s="53"/>
      <c r="G267" s="9"/>
      <c r="H267" s="54"/>
      <c r="I267" s="31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</row>
    <row r="268" spans="1:38" s="33" customFormat="1" ht="18.75">
      <c r="A268" s="7"/>
      <c r="B268" s="9"/>
      <c r="C268" s="9"/>
      <c r="D268" s="51"/>
      <c r="E268" s="52"/>
      <c r="F268" s="53"/>
      <c r="G268" s="9"/>
      <c r="H268" s="54"/>
      <c r="I268" s="31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</row>
    <row r="269" spans="1:38" s="33" customFormat="1" ht="18.75">
      <c r="A269" s="7"/>
      <c r="B269" s="9"/>
      <c r="C269" s="9"/>
      <c r="D269" s="51"/>
      <c r="E269" s="52"/>
      <c r="F269" s="53"/>
      <c r="G269" s="9"/>
      <c r="H269" s="54"/>
      <c r="I269" s="31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</row>
    <row r="270" spans="1:38" s="33" customFormat="1" ht="18.75">
      <c r="A270" s="7"/>
      <c r="B270" s="9"/>
      <c r="C270" s="9"/>
      <c r="D270" s="51"/>
      <c r="E270" s="52"/>
      <c r="F270" s="53"/>
      <c r="G270" s="9"/>
      <c r="H270" s="54"/>
      <c r="I270" s="31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</row>
    <row r="271" spans="1:38" s="33" customFormat="1" ht="18.75">
      <c r="A271" s="7"/>
      <c r="B271" s="9"/>
      <c r="C271" s="9"/>
      <c r="D271" s="51"/>
      <c r="E271" s="52"/>
      <c r="F271" s="53"/>
      <c r="G271" s="9"/>
      <c r="H271" s="54"/>
      <c r="I271" s="31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</row>
    <row r="272" spans="1:38" s="33" customFormat="1" ht="18.75">
      <c r="A272" s="7"/>
      <c r="B272" s="9"/>
      <c r="C272" s="9"/>
      <c r="D272" s="51"/>
      <c r="E272" s="52"/>
      <c r="F272" s="53"/>
      <c r="G272" s="9"/>
      <c r="H272" s="54"/>
      <c r="I272" s="31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</row>
    <row r="273" spans="1:38" s="33" customFormat="1" ht="18.75">
      <c r="A273" s="7"/>
      <c r="B273" s="9"/>
      <c r="C273" s="9"/>
      <c r="D273" s="51"/>
      <c r="E273" s="52"/>
      <c r="F273" s="53"/>
      <c r="G273" s="9"/>
      <c r="H273" s="54"/>
      <c r="I273" s="31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</row>
  </sheetData>
  <sheetProtection/>
  <mergeCells count="76">
    <mergeCell ref="E107:F107"/>
    <mergeCell ref="E137:F137"/>
    <mergeCell ref="E210:F210"/>
    <mergeCell ref="E196:F196"/>
    <mergeCell ref="E197:F197"/>
    <mergeCell ref="E192:F192"/>
    <mergeCell ref="E191:F191"/>
    <mergeCell ref="E199:F199"/>
    <mergeCell ref="E209:F209"/>
    <mergeCell ref="E138:F138"/>
    <mergeCell ref="E236:F236"/>
    <mergeCell ref="E237:F237"/>
    <mergeCell ref="E238:F238"/>
    <mergeCell ref="E132:F132"/>
    <mergeCell ref="E110:F110"/>
    <mergeCell ref="E223:F223"/>
    <mergeCell ref="E224:F224"/>
    <mergeCell ref="E208:F208"/>
    <mergeCell ref="E129:F129"/>
    <mergeCell ref="E135:F135"/>
    <mergeCell ref="E239:F239"/>
    <mergeCell ref="E241:F241"/>
    <mergeCell ref="E242:F242"/>
    <mergeCell ref="A6:H6"/>
    <mergeCell ref="A8:H8"/>
    <mergeCell ref="A1:H1"/>
    <mergeCell ref="A2:H2"/>
    <mergeCell ref="A3:H3"/>
    <mergeCell ref="A4:H4"/>
    <mergeCell ref="A7:G7"/>
    <mergeCell ref="A5:H5"/>
    <mergeCell ref="E213:F213"/>
    <mergeCell ref="E198:F198"/>
    <mergeCell ref="E43:F43"/>
    <mergeCell ref="E62:F62"/>
    <mergeCell ref="E89:F89"/>
    <mergeCell ref="E64:F64"/>
    <mergeCell ref="E65:F65"/>
    <mergeCell ref="E66:F66"/>
    <mergeCell ref="E63:F63"/>
    <mergeCell ref="E222:F222"/>
    <mergeCell ref="E195:F195"/>
    <mergeCell ref="E221:F221"/>
    <mergeCell ref="E131:F131"/>
    <mergeCell ref="E103:F103"/>
    <mergeCell ref="E104:F104"/>
    <mergeCell ref="E105:F105"/>
    <mergeCell ref="E111:F111"/>
    <mergeCell ref="E106:F106"/>
    <mergeCell ref="E108:F108"/>
    <mergeCell ref="E220:F220"/>
    <mergeCell ref="E128:F128"/>
    <mergeCell ref="E130:F130"/>
    <mergeCell ref="E193:F193"/>
    <mergeCell ref="E190:F190"/>
    <mergeCell ref="E109:F109"/>
    <mergeCell ref="E136:F136"/>
    <mergeCell ref="E133:F133"/>
    <mergeCell ref="E134:F134"/>
    <mergeCell ref="E114:F114"/>
    <mergeCell ref="E115:F115"/>
    <mergeCell ref="E116:F116"/>
    <mergeCell ref="E100:F100"/>
    <mergeCell ref="E212:F212"/>
    <mergeCell ref="E187:F187"/>
    <mergeCell ref="E102:F102"/>
    <mergeCell ref="E101:F101"/>
    <mergeCell ref="E194:F194"/>
    <mergeCell ref="E188:F188"/>
    <mergeCell ref="E117:F117"/>
    <mergeCell ref="E118:F118"/>
    <mergeCell ref="E119:F119"/>
    <mergeCell ref="E120:F120"/>
    <mergeCell ref="E121:F121"/>
    <mergeCell ref="E122:F122"/>
  </mergeCells>
  <hyperlinks>
    <hyperlink ref="A89" r:id="rId1" display="consultantplus://offline/ref=C6EF3AE28B6C46D1117CBBA251A07B11C6C7C5768D67618A03322DA1BBA42282C9440EEF08E6CC4340053CU6VA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2021-03-17T08:40:06Z</cp:lastPrinted>
  <dcterms:created xsi:type="dcterms:W3CDTF">2014-10-25T07:35:49Z</dcterms:created>
  <dcterms:modified xsi:type="dcterms:W3CDTF">2021-03-17T08:40:22Z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